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6" i="1" l="1"/>
  <c r="O100" i="1"/>
  <c r="O99" i="1"/>
  <c r="O61" i="1"/>
  <c r="O60" i="1"/>
  <c r="O57" i="1"/>
  <c r="O56" i="1"/>
  <c r="O21" i="1"/>
  <c r="O94" i="1"/>
  <c r="O93" i="1"/>
  <c r="O92" i="1"/>
  <c r="O91" i="1"/>
  <c r="O90" i="1"/>
  <c r="O30" i="1"/>
  <c r="O29" i="1"/>
  <c r="O9" i="1"/>
  <c r="O127" i="1" l="1"/>
  <c r="O108" i="1"/>
  <c r="O107" i="1"/>
  <c r="O106" i="1"/>
  <c r="O105" i="1"/>
  <c r="O104" i="1"/>
  <c r="O103" i="1"/>
  <c r="O102" i="1"/>
  <c r="O101" i="1"/>
  <c r="O98" i="1"/>
  <c r="O97" i="1"/>
  <c r="O89" i="1"/>
  <c r="O88" i="1" l="1"/>
  <c r="O95" i="1"/>
  <c r="O96" i="1"/>
  <c r="O87" i="1"/>
  <c r="O86" i="1"/>
  <c r="O85" i="1"/>
  <c r="O84" i="1"/>
  <c r="O83" i="1"/>
  <c r="O77" i="1"/>
  <c r="O76" i="1"/>
  <c r="O75" i="1"/>
  <c r="O74" i="1"/>
  <c r="O73" i="1"/>
  <c r="O72" i="1"/>
  <c r="O71" i="1"/>
  <c r="O70" i="1"/>
  <c r="O82" i="1"/>
  <c r="O79" i="1"/>
  <c r="O80" i="1"/>
  <c r="O81" i="1"/>
  <c r="O69" i="1"/>
  <c r="O78" i="1"/>
  <c r="O68" i="1"/>
  <c r="O50" i="1"/>
  <c r="O67" i="1"/>
  <c r="O66" i="1"/>
  <c r="O64" i="1"/>
  <c r="O65" i="1"/>
  <c r="O63" i="1"/>
  <c r="O62" i="1"/>
  <c r="O59" i="1"/>
  <c r="O58" i="1"/>
  <c r="O55" i="1"/>
  <c r="O54" i="1"/>
  <c r="O53" i="1"/>
  <c r="O52" i="1"/>
  <c r="O26" i="1"/>
  <c r="O36" i="1"/>
  <c r="O35" i="1"/>
  <c r="O34" i="1"/>
  <c r="O49" i="1"/>
  <c r="O48" i="1"/>
  <c r="O47" i="1"/>
  <c r="O46" i="1"/>
  <c r="O45" i="1"/>
  <c r="O44" i="1"/>
  <c r="O43" i="1"/>
  <c r="O51" i="1" l="1"/>
  <c r="O42" i="1"/>
  <c r="O41" i="1"/>
  <c r="O39" i="1"/>
  <c r="O40" i="1"/>
  <c r="O38" i="1"/>
  <c r="O37" i="1"/>
  <c r="O33" i="1"/>
  <c r="O32" i="1"/>
  <c r="O31" i="1"/>
  <c r="O28" i="1"/>
  <c r="O123" i="1"/>
  <c r="O122" i="1"/>
  <c r="O27" i="1"/>
  <c r="O25" i="1"/>
  <c r="O24" i="1"/>
  <c r="O23" i="1"/>
  <c r="O22" i="1"/>
  <c r="O20" i="1"/>
  <c r="O19" i="1"/>
  <c r="O18" i="1"/>
  <c r="O17" i="1"/>
  <c r="O16" i="1"/>
  <c r="O15" i="1"/>
  <c r="O14" i="1"/>
  <c r="O13" i="1"/>
  <c r="O12" i="1"/>
  <c r="O11" i="1"/>
  <c r="O10" i="1"/>
  <c r="O109" i="1"/>
  <c r="O110" i="1"/>
  <c r="O111" i="1"/>
  <c r="O112" i="1"/>
  <c r="O121" i="1"/>
  <c r="O120" i="1"/>
  <c r="O119" i="1"/>
  <c r="O118" i="1"/>
  <c r="O117" i="1"/>
  <c r="O116" i="1"/>
  <c r="O115" i="1"/>
  <c r="O114" i="1"/>
  <c r="O113" i="1"/>
  <c r="O125" i="1" l="1"/>
  <c r="O124" i="1"/>
  <c r="O128" i="1" l="1"/>
</calcChain>
</file>

<file path=xl/sharedStrings.xml><?xml version="1.0" encoding="utf-8"?>
<sst xmlns="http://schemas.openxmlformats.org/spreadsheetml/2006/main" count="1580" uniqueCount="264">
  <si>
    <t>Годовой план закупок на 2018 г.  ООО "Омская областная газовая компания"</t>
  </si>
  <si>
    <t xml:space="preserve">№ строки </t>
  </si>
  <si>
    <t>Наименование предмета закупки</t>
  </si>
  <si>
    <t>Тип предмета закупки</t>
  </si>
  <si>
    <t>Способ закупки</t>
  </si>
  <si>
    <t>Вид деятельности</t>
  </si>
  <si>
    <t>Номеклатурная группа (1ур.)</t>
  </si>
  <si>
    <t>Дополнительные технические характеристики</t>
  </si>
  <si>
    <t>Срок предоставления согласованного  Технического задания в ОКЗ</t>
  </si>
  <si>
    <t>Период закупки</t>
  </si>
  <si>
    <t>ОКВЭД</t>
  </si>
  <si>
    <t>Срок полного исполнения договора</t>
  </si>
  <si>
    <t>Ед.Изм.</t>
  </si>
  <si>
    <t>Кол-во</t>
  </si>
  <si>
    <t>Цена за ед, руб. с НДС</t>
  </si>
  <si>
    <t>Стоимость, руб. с НДС</t>
  </si>
  <si>
    <t>Ставка НДС</t>
  </si>
  <si>
    <t>Доп. расходы (включены в стоимость),руб.</t>
  </si>
  <si>
    <t>Место поставки</t>
  </si>
  <si>
    <t>Номер действующего договора</t>
  </si>
  <si>
    <t>Дата Договора</t>
  </si>
  <si>
    <t>Срок действия Договора до</t>
  </si>
  <si>
    <t>Контрагент принципала</t>
  </si>
  <si>
    <t>Основание для проведения прямой закупки</t>
  </si>
  <si>
    <t>ЦФО</t>
  </si>
  <si>
    <t>Инициатор закупки</t>
  </si>
  <si>
    <t>Во исполнение Постановления № 1314 от 30.12.2013</t>
  </si>
  <si>
    <t>Товары</t>
  </si>
  <si>
    <t>Открытый запрос предложений в электронной форме</t>
  </si>
  <si>
    <t>Текущая (операционная)</t>
  </si>
  <si>
    <t>Электронно-вычислительное оборудование и оргтехника</t>
  </si>
  <si>
    <t>Упаковка</t>
  </si>
  <si>
    <t>Омская область</t>
  </si>
  <si>
    <t/>
  </si>
  <si>
    <t>Нет</t>
  </si>
  <si>
    <t>Декабрь 2018 г.</t>
  </si>
  <si>
    <t>Прямая закупка (закупка у единственного поставщика)</t>
  </si>
  <si>
    <t>Покрытия защитные</t>
  </si>
  <si>
    <t>Штука</t>
  </si>
  <si>
    <t>Омск</t>
  </si>
  <si>
    <t>ПТО</t>
  </si>
  <si>
    <t>Исполнительный директор</t>
  </si>
  <si>
    <t>Лист</t>
  </si>
  <si>
    <t>Набивка сальниковая (фторопластовая; асбесто-графитовая) D 4мм</t>
  </si>
  <si>
    <t>Кг</t>
  </si>
  <si>
    <t>Набивка сальниковая (фторопластовая; асбесто-графитовая) D 6мм</t>
  </si>
  <si>
    <t>Уайт спирит</t>
  </si>
  <si>
    <t>Литр</t>
  </si>
  <si>
    <t>Пара</t>
  </si>
  <si>
    <t>Ключ накидной силовой ударный 41 мм</t>
  </si>
  <si>
    <t>Ключ накидной силовой ударный 46 мм</t>
  </si>
  <si>
    <t>Совок пластмассовый</t>
  </si>
  <si>
    <t>Валик малярный для покраски с ручкой 100 мм</t>
  </si>
  <si>
    <t>Валик малярный для покраски с ручкой 200 мм</t>
  </si>
  <si>
    <t>Шубка для валиков малярных 100мм</t>
  </si>
  <si>
    <t>Шубка для валиков малярных 200мм</t>
  </si>
  <si>
    <t>Грунт ГФ-021 по металлу красно-коричневый</t>
  </si>
  <si>
    <t>Эмаль НЦ-132 черная</t>
  </si>
  <si>
    <t>Эмаль НЦ-132 красная</t>
  </si>
  <si>
    <t>Эмаль НЦ-132 желтая</t>
  </si>
  <si>
    <t>Эмаль НЦ-132 белая</t>
  </si>
  <si>
    <t>Кисть малярная плоска, натуральная щетина, деревянная ручка 50мм</t>
  </si>
  <si>
    <t>м2</t>
  </si>
  <si>
    <t>Кран пробковый Ду 40мм</t>
  </si>
  <si>
    <t>Пружина верхней мембраны ПКК-40</t>
  </si>
  <si>
    <t>Смазка НК-50</t>
  </si>
  <si>
    <t>Вентиль баллона для сжиженных углеводородных газов (ВБ-2)</t>
  </si>
  <si>
    <t>м</t>
  </si>
  <si>
    <t>Электроды ОК-46 3мм</t>
  </si>
  <si>
    <t>Электроды ОК-46 4мм</t>
  </si>
  <si>
    <t>Круг отрезной 125мм</t>
  </si>
  <si>
    <t>Круг отрезной 150мм</t>
  </si>
  <si>
    <t>Круг отрезной 230мм</t>
  </si>
  <si>
    <t>Бензин АИ-92</t>
  </si>
  <si>
    <t>Труба стальная D 15мм</t>
  </si>
  <si>
    <t>Сетка "Рабица" стальная35*35мм, 1,5*10м, d 1,4мм</t>
  </si>
  <si>
    <t>Уголок стальной 40*40</t>
  </si>
  <si>
    <t>Катанка 6мм</t>
  </si>
  <si>
    <t>Резина маслобензиностойкая 5 мм 1,0*1,0/1,2*1,2 м</t>
  </si>
  <si>
    <t>Веревка пеньковая Д 16мм</t>
  </si>
  <si>
    <t>Щетки-сметки</t>
  </si>
  <si>
    <t>Ковш пластмассовый</t>
  </si>
  <si>
    <t>Набивка сальниковая (фторопластовая; асбесто-графитовая) D 8мм</t>
  </si>
  <si>
    <t>Тн</t>
  </si>
  <si>
    <t>Лен сантехнический</t>
  </si>
  <si>
    <t>Пробка резиновая Д 15мм</t>
  </si>
  <si>
    <t>Пробка резиновая Д 20мм</t>
  </si>
  <si>
    <t>Пробка резиновая Д 40мм</t>
  </si>
  <si>
    <t>Пробка резиновая Д 50мм</t>
  </si>
  <si>
    <t>Паронит листовой ПМБ S 4.0 B1.7*L1.5</t>
  </si>
  <si>
    <t>Паронит листовой ПМБ S 2.0 B1.7*L1.5</t>
  </si>
  <si>
    <t>Уголок стальной 45*45</t>
  </si>
  <si>
    <t>Цемент</t>
  </si>
  <si>
    <t>Редуктор РД-32М</t>
  </si>
  <si>
    <t>Кран пробковый Ду 50мм</t>
  </si>
  <si>
    <t>Смазка графитовая</t>
  </si>
  <si>
    <t>Клапан предохранительный ПКК-40 М</t>
  </si>
  <si>
    <t>Клапан обратный ПКК-40 М</t>
  </si>
  <si>
    <t>Шифер</t>
  </si>
  <si>
    <t>Лопата снеговая</t>
  </si>
  <si>
    <t>Лопата совковая</t>
  </si>
  <si>
    <t>Замок навесной</t>
  </si>
  <si>
    <t>Работоспособен в среде нефтепродуктов, минеральных и органических масел, спиртов, парафинов, соляных растворов, газов. Рабочая температура от -40 до +490С. Плотность 1.5-2.0 г/см3.</t>
  </si>
  <si>
    <t>Плетёная, пропитанная жировым антифрикционным составом на основе нефтяных экстрактов, графитированная. Плотность, не менее, 1.0 гр/см3.</t>
  </si>
  <si>
    <t>Максимально допустимая скорость скольжения в арматуре и поршневых насосах до 2 м/с, в центробежных до 15 м/с. Допустимый интервал рН среды 3—10.</t>
  </si>
  <si>
    <t>Применяют в сальниковых уплотнениях: арматуры, работающей с нейтральными, агрессивными жидкими и газообразными средами и паром при давлении не выше 4,5 МПа и температуре от -70 до +300°С, а также с нефтепродуктами при давлении не выше 2 МПа и температуре от –30 до +300°С; центробежных и поршневых насосов, работающих с жидкими нейтральными и агрессивными средами, нефтепродуктами при максимально допустимых давлении и температуре 2 МПа и 250°С.</t>
  </si>
  <si>
    <t xml:space="preserve">Бумага для печати А4 </t>
  </si>
  <si>
    <t>Устойчивость практически к любому химическому воздействию. Низкий коэффициент трения. Устойчивость к сцеплению с другими поверхностями. Термостойкость — гибкость и эластичность материала сохраняются при температурах в диапазоне от -70° до +270°С. Минимальное поверхностное натяжение. Устойчивость к воздействию электротока и высоким температурам. Фторопласт практически не горит, в пламени он только обугливается, а при извлечении его из открытого огня полностью прекращается и обугливание. Стабильность в пищевой среде. Способность изделий из фторопласта не изменять свою длину даже под воздействием температуры.</t>
  </si>
  <si>
    <t>Температура (минимальная, ºС): воспламенения – 33; закипания – 1 600. Степень летучести (по ксилолу) – 4. Плотность (г/см³) при комнатной температуре – 0,76. Уровень токсичности – низкий. Применение – универсальное.</t>
  </si>
  <si>
    <t>Отлично подходит для разбавления лаков, грунтовок, шпатлевок и эмалей. Его используют в ходе реализации ремонтно-строительных работ зданий и помещений различного назначения, в процессе покраски автомобилей, обезжиривания поверхностей, очистки инструментов.</t>
  </si>
  <si>
    <t>Прозрачная жидкость без посторонних частиц. Бесцветная жидкость. Характерные для этилового ректификованного спирта конкретного наименования, выработанного из соответствующего сырья, без привкуса и запаха посторонних веществ.</t>
  </si>
  <si>
    <t>Перчатки резиновые из латекса для грубых работ</t>
  </si>
  <si>
    <t>Перчатки должны быть пятипалыми, бесшовными, по форме соответствовать объемной модели руки и изготовляться на правую и левую руки. Пальцы могут иметь прямую или изогнутую форму. Перчатки должны изготовляться двухслойными.</t>
  </si>
  <si>
    <t>универсальная плоская кисть с деревянной или пластиковой ручкой, металлической обоймой, изготовленная из натуральной свиной околохребтовой щетины высокого качества, иногда с добавлением до 50% конского волоса.</t>
  </si>
  <si>
    <t>Представляет собой сквозную цилиндрическую конструкцию с мягкой насадкой, отлично впитывающей лаки и краски и аккуратно переносящей их на окрашиваемые поверхности.</t>
  </si>
  <si>
    <t>Металлические щетки предназначены для ручной зачистки металлических, каменных и других твердых поверхностей. Их используют для удаления ржавчины, старого лакокрасочного покрытия, грязи. Металлические щетки применяют в тех случаях, когда использование электрического или пневматического инструмента неудобно или нецелесообразно.</t>
  </si>
  <si>
    <t>выполнен из высококачественной хромванадиевой стали, стойкой к ударной работе. Накидная головка обеспечивает плотный обхват детали. Углы рукоятки закруглены для удобства хвата инструмента. Предназначен для ведения слесарно-монтажных работ с высоконагруженными резьбовыми соединениями.</t>
  </si>
  <si>
    <t>Применяется для растворения природных смол, масел, диацетата целлюлозы, полистирола, эпоксидных смол, сополимеров винилхлорида, пошакрилатов, хлоркаучука. также может применяться для разбавления быстросохнущих лакокрасочных материалов (лаков, красок, эмалей, грунтов, шпаклевок), а также для растворения природных смол, диацетата целлюлозы, полистирола, эпоксидных смол, сополимеров винилхлорида, полиакрилатов, хлоркаучука и проч.</t>
  </si>
  <si>
    <t>Для покраски стен</t>
  </si>
  <si>
    <t>Регулятор давления РДСГ-1-1,2</t>
  </si>
  <si>
    <t>Регулятор давления РДСГ-2-1,2</t>
  </si>
  <si>
    <t>для подачи ацетилена, городского газа, пропана и бутана под давлением Р 6,3 кгс/см2 (0,63 МПа)</t>
  </si>
  <si>
    <t>Рукав пропановый I- 9,0-0,63</t>
  </si>
  <si>
    <t>Регулируемая среда: Сжиженный углеводородный газ по ГОСТ 20448-90. Диапазон входного давления: 0,07–1,6 МПа. Диапазон настройки выходного давления: 2–3,6 кПа. Максимальная пропускная способность, не менее: 1,2 м³/ч. Рабочая температура окружающей среды: от −30 до +450C.</t>
  </si>
  <si>
    <t>Пропускная способность, м3/ч.1,2; Давление газа на входе, МПа. 0,07-1,6; Применяемый газ Углекислый газ;</t>
  </si>
  <si>
    <t xml:space="preserve">ГФ-021 по составу — суспензия пигментов в пентафталевом лаке. В состав также входят растворители, сиккативы, ингибиторы коррозии и стабилизирующие добавки. Грунт относится к типу алкидных (глифталевых) и не впитывается в покрываемую поверхность (даже в деревянную), а создает на ровный тонкий ровный однородный защитный слой. Он подходит и для нанесения в качестве самостоятельного защитного слоя. Цвет и текстура пленки. Внешний вид пленки Красно-коричневый (серый, белый), полуглянцевая либо матовая текстура. Однородная, ровная, без расслоений и кратеров. </t>
  </si>
  <si>
    <t>Она служит для обработки деревянных и металлических поверхностей. Этот лакокрасочный материал может использоваться внутри помещения и на улице. этот материал обладает высокой прочностью, стойкостью к механическим повреждениям и истиранию.
замечательная эластичность эмали позволяет использовать ее на поверхностях различной формы, с любой кривизной.
стойкость к моющим средствам и воде дает возможность применять эмаль в сырых, влажных помещениях и вне зданий.
покрытие, полученное при окрашивании поверхности эмалью нц 132, хорошо выдерживает полировку и шлифовку, при этом оно приобретает красивый глянец. этот материал обладает высокой прочностью, стойкостью к механическим повреждениям и истиранию.
замечательная эластичность эмали позволяет использовать ее на поверхностях различной формы, с любой кривизной.
стойкость к моющим средствам и воде дает возможность применять эмаль в сырых, влажных помещениях и вне зданий.
покрытие, полученное при окрашивании поверхности эмалью нц 132, хорошо выдерживает полировку и шлифовку, при этом оно приобретает красивый глянец. этот материал обладает высокой прочностью, стойкостью к механическим повреждениям и истиранию. стойкость к моющим средствам и воде дает возможность применять эмаль в сырых, влажных помещениях и вне зданий. температурный диапазон, в котором может использоваться этот лакокрасочный материал: от -12°C до +60°C. время высыхания при комнатной температуре 2 часа до отлипания и 24 часа до полного высыхания. ударная прочность пленки не менее 50 условных единиц по прибору У-1. условная вязкость 60–100 по вискозиметру B3-246. массовая доля нелетучих веществ 29–35% у эмали красного цвета и 32–40% у эмали других цветов.</t>
  </si>
  <si>
    <t>Предназначена для малярных работ со различными видами лакокрасочных материалов. Натуральная щетина позволяет равномерно наносить лакокрасочный материал на поверхность. Ручка изготовлена из дерева и обладает продолговатой формой.</t>
  </si>
  <si>
    <t>Точечное ПВХ-покрытие ладони обеспечивает надежный захват и высокую износостойкость. Для достижения высоких сцепных свойств и повышения износостой­кости используется материал высокого качества. 10 класс вязки. Изготовлены из хлопкополиэфирной пряжи (содержание хлопка не менее 80%).Масса одной пары: 63 г</t>
  </si>
  <si>
    <t>Перчатки трикотажные Техно</t>
  </si>
  <si>
    <t>Образующаяся на основание пленка однородная, без трещин, пузырей, оспин, морщин и т.д. Небольшая шагрень (шероховатость) допускается. Рабочий диапазон температур: -50 – +60 оС. Время высыхания до 24 часов, для эмалей 1 сорта – до 48 часов. Стойкость к воде не менее 2 ч. Стойкость к 0,5 % раствора моющего средства – 15 мин. Стойкость к трансформаторному маслу – 24 ч. Имеется в виде статической воздействие веществ. Срок хранения, при котором краска гарантировано сохраняет свойства, не меньше 1 года.  Адгезия покрытия не более 1 бала. Степень перетира (т.е. максимальный размер частиц) в мкм, красной, вишневой, черной красок – 25, белой краски: 10, остальных – 15.  Нелетучие вещества в количестве 50-70 %.</t>
  </si>
  <si>
    <t>Она представляет собой смесь наполнителей и пигментов красно-коричневого цвета в алкидном лаке с введением добавок в виде сиккатива, органических растворителей и прочего. Каждый выпускаемый состав должен иметь сертификат соответствия установленным нормам, как по качеству, так и по гигиеническим стандартам. Эмаль предназначена для защиты металлических и деревянных поверхностей от негативного атмосферного воздействия. Материал способен выдерживать температурные колебания от +60 до -50 0С. После нанесения состава на поверхности не образуются морщины, потёки, она становится идеально ровной и гладкой. Для полного высыхания поверхности требуется 1-2 дня, в зависимости от количества нанесенных слоёв.</t>
  </si>
  <si>
    <t>Краска масляная Сурик МА-15</t>
  </si>
  <si>
    <t>Сурик железный используют для обработки крыш, труб, других поверхностей из металла. Средство обладает противокоррозионными свойствами, покрытие стойкое к перепадам температур –50…+60 градусов. Оно хорошо шлифуется, обладает высокой адгезией. цвет – красный, красно-коричневый; расход – 0,1–0,25 кг/кв. м; вязкость – 80–160 с по вискозиметру ВЗ-4; укрывистость пленки – 35 г/кв. м; доля сухого остатка – 14,5%; степень перетира – 80 мкм.</t>
  </si>
  <si>
    <t>Техпластина МБС-С D 8мм</t>
  </si>
  <si>
    <t>Пластины технические ГОСТ 7338-90 применяются для изготовления резиновых изделий, служащих для уплотнения неподвижных соединений, предотвращения трения между металлическими поверхностями, для восприятия одиночных ударных нагрузок, а также в качестве прокладок и настилов. Работоспособны при t° от -30°С до +80°С. Марка «МБС-С» – маслобензостойкая, средней твердости: воздух помещений, емкостей, сосудов; инертные газы при давлении от 0.05 до 0.4 МПа или масла и топлива на нефтяной основе, бензин при давлении от 0.05 до 10.0 МПа; азот.</t>
  </si>
  <si>
    <t>Клапан (вентиль) запорный Ду 32мм</t>
  </si>
  <si>
    <t>Присоединение к трубопроводу: под сварку. Установочное положение на трубопроводе: любое, в верхней полусфере относительно горловины. Клапаны (вентили) предназначены для наружной установки и установки в закрытых помещениях. Направление подачи рабочей среды: рекомендуется под затвор. Клапаны (вентили) запорные относятся к запорной арматуре двухпозиционного действия.
Применяются только для открытия или перекрытия трубопрово­дов путем возвратно-поступательного
перемещения запорного органа.
Управление запорными клапанами осуществляется при помощи:
рукоятки или маховика (М);
встроенного электропривода (Э);
через шарнир Гука (Г). Изделия, рассчитанные на предельное давление  в соответствии с ГОСТ 356-80, допускают применение
их на рабочих параметрах в диапазоне:
на PN 10 МПа – от 10 МПа, 200 °С до 3,6 МПа, 455 °С;
на PN 25 МПа – от 25 МПа, 200 °С до 9 МПа, 455 °С;
на PN 6,3 МПа – от 6,3 МПа, 200 °С до 2,3 МПа, 455 °С.</t>
  </si>
  <si>
    <t>Клапан (вентиль) запорный Ду 40мм</t>
  </si>
  <si>
    <t>Предназначен  для установки на трубопроводах и емкостях в качестве запорного устройства. Давление рабочее Рр, МПа (кгс/см2) 40 (400). Температура рабочей среды, °С  от — 50 до + 200 (+400). Среда рабочая - газ, жидкость, нейтральные к материалам основных деталей. Уплотнение в затворе - конусное, металл по металлу. Герметичность затвора  класс А  ГОСТ 9544-93. Уплотнение по штоку сальниковое (фторопласт Ф4К20). Направление подачи рабочей среды под золотник.</t>
  </si>
  <si>
    <t>Полотно мембранное (ткань прорезиненная) представляет собой техническую ткань, вулканизированную и прорезиненную с обеих сторон. Область применения мембранного полотна довольно широка, а именно: полотно мембранное используется для изготовления плоских мембран, которые используются в различных узлах многих машин и приборов, карбюраторах автомобилей, бензонасосах, из него изготавливают мембраны для газовой и топливной аппаратуры. Мембранное полотно разработано с учетом механических, термических и химических воздействий в соответствующих случаях применения. Разброс толщин (калибров) полотна мембранного соответствует 0,4мм 0,6мм 0,8мм 1,0мм 1,2мм 2,0мм 3,0мм и 4,0мм. Температурный интервал эксплуатации мембранного полотна широк и составляет от -50°С до +150°С , в контакте с маслами, смазкой, топливом, бензином, водой, природным и сжиженным нефтяным газом, воздухом.</t>
  </si>
  <si>
    <t xml:space="preserve">Клапаны-отсекатели предохранительные ПКК-40М предназначены для герметичного перекрытия подачи природного газа по ГОСТ 5542-87, сжиженного газа по ГОСТ 20448-90 и других неагрессивных газов при : • повышении давления на контролируемом участке сети сверх установленного предела; • уменьшении входного давления газа ниже определенной величины. Клапаны являются полуавтоматическими запорными устройствами, открытие клапанов проводится вручную путем кратковременного открытия пусковой пробки. Клапаны устанавливаются перед регуляторами давления, а импульс контролируемого давления отбирается из газопровода после регуляторов давления. Условия эксплуатации клапанов должны соответствовать климатическому исполнению УХЛ2 ГОСТ 15150-69 с температурой окружающего воздуха от минус 40 до плюс 60°С. Клапаны изготавливаются с муфтовым или фланцевым корпусом. </t>
  </si>
  <si>
    <t>Работоспособна при температуре от -15°С до +120°С. Температура каплепадения, °С, не менее 200
Пенетрация при 25°С, 0,1 мм 170-225
Предел прочности при 20°С, Па 700-1200
Вязкость при 0°С и среднем градиенте скорости деформации 10с-1, Па·с, не более 1000
Коллоидная стабильность, %, не более 7
Гарантийный срок хранения 5 лет</t>
  </si>
  <si>
    <t>Смазка такого типа отлично подойдет для обработки передач открытого типа с шестеренчатой структурой, а также соединений, которые имеют резьбовую структуру, кроме того оно подойдет для обработки ходовых винтов, домкратов и различного типа рессор. использовать смазку такого типа следует при температурном режиме от -20 до 60 градусов по Цельсию. Однако при смазывании рессор и устройств подобного типа допускается отклонение от данных нормативов и можно использовать графитную смазку даже при температуре ниже 20 градусов по Цельсию. Маска с добавлением графита должно быть произведено в соответствии с требованиями ГОСТ 3333-80, только смазка такого типа сможет пройти испытания при эксплуатации и дать положительные результаты, а также допущена к использованию согласно функциональному назначению. Графитная краска должна представляет собой однородную мазь, которая имеет цвет от темно-коричневого до почти черного оттенка. Температура каплепадения не может быть ниже 77 градусов по Цельсию. Графитовая смазка имеет слабую устойчивость к электропроводимости, отличается хорошими техническими показателями при работах с высокими нагрузками.</t>
  </si>
  <si>
    <t>Основным преимуществом фум ленты является ее устойчивость к механическим и термическим повреждениям. Обладает высоким уровнем пластичности. Со временем лента не утрачивает свои качества, не твердеет, не растрескивается, на отслаивается от мест соединений. Лента проявляет устойчивость к агрессивным химическим веществам. В процессе эксплуатации материал не выделяет вредных веществ в окружающую среду, являясь полностью безопасным для людей. Материал работает в широком диапазоне температур, от -70 до +200 градусов. А воспламениться такая высокотемпературная лента фум может лишь при температуре около 520 градусов. Толщина ленты составляет 0,1-0,14 мм. Удлинение при разрыве может достигать 100 %.. Источник: http://okanalizacii.ru/truby/montazh/chto-takoe-lenta-fum-i-ee-tehnicheskie-harakteristiki.html</t>
  </si>
  <si>
    <t>Лента поливинилхлоридная липкая для защиты труб от коррозии представляет собой поливинилхлоридную плёнку ― основу, изготовленную на ПВХ композиции вальцево-каландровым способом, с нанесённым на одну сторону невысыхающим клеевым слоем, разрезанную на полосы определённой ширины. Лента предназначена для ремонтных и монтажных работ по гидроизоляции и коррозийной защите нефте-, газо и материалопроводов, а так же для других изолирующих и защитных целей.         Лента ПИЛ ― рулонный материал, полученный вальцекаландровым способом на основе пластифицированного поливинилхлорида с добавлением свето- и термостабилизаторов с нанесением на одну сторону клеевого слоя, который при перемотке рулона не отслаивается и не переходит на другую сторону ленты. Температурный диапазон эксплуатации ленты в статистических условиях от -30 до +30oС.</t>
  </si>
  <si>
    <t>плавящийся электрод с рутиловым покрытием; проволока для изготовления стержня Св08 и Св08А; сварка постоянным и переменным током во всех пространственных положениях; напряжение холостого хода — 50 В; легкий поджиг — начальный и повторный; диаметр электродов 1.6-5 мм; прокалка 1 час при температуре 80 градусов.</t>
  </si>
  <si>
    <t xml:space="preserve">Допустимая влажность материала – не более 12%. Температура использования сантехнического льна – до 120 градусов. </t>
  </si>
  <si>
    <t>Клапаны-отсекатели предохранительные ПКК-40М предназначены для герметичного перекрытия подачи природного газа по ГОСТ 5542-87, сжиженного газа по ГОСТ 20448-90 и других неагрессивных газов при : • повышении давления на контролируемом участке сети сверх установленного предела; • уменьшении входного давления газа ниже определенной величины. Клапаны являются полуавтоматическими запорными устройствами, открытие клапанов проводится вручную путем кратковременного открытия пусковой пробки. Клапаны устанавливаются перед регуляторами давления, а импульс контролируемого давления отбирается из газопровода после регуляторов давления.</t>
  </si>
  <si>
    <t>Олифа представляет собою пенкообразующий состав, состоящий из масла растительного происхождения и сиккатива, вещества помогающего быстро застывать краске. Сиккатив, в свою очередь, это соединения различных металлов: железа, кобальта, свинца, лития, стронция и т.д. Олифу традиционно применяют для разбавления густотелых масляных красок, а также для обработки деревянной, металлической либо любой другой поверхности, а также штукатурки перед покраской. Она помогает надежно защищать древесину от неизбежных процессов гниения и древесных паразитов, а также в значительной мере сокращает затраты краски и лака во время осуществления малярных работ, так как повышает их сцепление с окрашиваемой поверхностью.</t>
  </si>
  <si>
    <t>Август-Сентябрь 2018</t>
  </si>
  <si>
    <t>Веревка пеньковая ГОСТ 30055-93 производится из длинного пеньковолокна, традиционного растительного сырья, получаемого из стеблей конопли. Конопляное волокно — одно из наиболее крепких и выносливых, среди остальных растительных волокон, применяемых для изготовления канатно-веревочной продукции. Пеньковое волокно обладает повышенным сопротивлением ультрафиолетовому излучению. Особенностями пеньковой веревки ГОСТ 30055-93 являются: устойчивость к солнечной и тепловой радиации, не накапливает статическое электричество, экологическая безопасность.</t>
  </si>
  <si>
    <t>Комментарий (примечания)</t>
  </si>
  <si>
    <t>47.30</t>
  </si>
  <si>
    <t>Инструменты</t>
  </si>
  <si>
    <t>15.1.12</t>
  </si>
  <si>
    <t>Покрытия лакокрасочные</t>
  </si>
  <si>
    <t>Уплотнительные материалы</t>
  </si>
  <si>
    <t>Обладает гладкой структурой и особой мягкостью. После протирки не оставляет ворс на протираемой поверхности.</t>
  </si>
  <si>
    <t>Хозяйственные товары</t>
  </si>
  <si>
    <t>Растворитель Р-646</t>
  </si>
  <si>
    <t>Средства индивидуальной защиты</t>
  </si>
  <si>
    <t>Ацетон технический ГОСТ 2768-84</t>
  </si>
  <si>
    <t>Арматура трубопроводная</t>
  </si>
  <si>
    <t>Приборы учета</t>
  </si>
  <si>
    <t>Трубы</t>
  </si>
  <si>
    <t>Прокат стальной</t>
  </si>
  <si>
    <t>Оборудование, инструменты и приспособления для строительства и монтажа газопроводов</t>
  </si>
  <si>
    <t>Песок для строительных работ ГОСТ 8736-93</t>
  </si>
  <si>
    <t>Строительные материалы и принадлежности</t>
  </si>
  <si>
    <t xml:space="preserve">Мыло туалетное </t>
  </si>
  <si>
    <t>Создано на натуральной основе.При намыливании образует пышную пену.Бережно очищает благодаря содержанию в составе глицерина, который, в свою очередь, смягчает раздражающее действие мыла на кожу, а также является прекрасным увлажнителем, защищает кожу от потери естественной влаги, обеспечивает смягчение и увлажнение кожи человека, ввиДУсвоей способности притягивать и удерживать влагу.</t>
  </si>
  <si>
    <t>Услуга по организации грузовых перевозок</t>
  </si>
  <si>
    <t>Пропан технический ПТ ГОСТ 20448-90</t>
  </si>
  <si>
    <t>Услуги</t>
  </si>
  <si>
    <t>Услуги по технической эксплуатации</t>
  </si>
  <si>
    <t>Услуги транспортные</t>
  </si>
  <si>
    <t>Газы и жидкости технические</t>
  </si>
  <si>
    <t>Условная единица</t>
  </si>
  <si>
    <t>Тонна; метрическая тонна (1000 кг)</t>
  </si>
  <si>
    <t>Газпром нефть</t>
  </si>
  <si>
    <t>ПЖТ</t>
  </si>
  <si>
    <t>Омский каучук</t>
  </si>
  <si>
    <t>(Газпромнефть)Вид поставки товара: газ марки БТ-по трубопроводу ПАО"Омский каучук" и через ОАО "СГ-трейдинг", газ марки ПТ - самовывоз с ОНПЗ</t>
  </si>
  <si>
    <t>Олифа "Оксоль" ГОСТ 190-78</t>
  </si>
  <si>
    <t>Баллон газовый пропановый, 50 л</t>
  </si>
  <si>
    <t>Баллон сварной из стали повышенной прочности предназначен для хранения и транспортировки сжиженных углеводородных газов при давлении до 1,6 МПа. Согласно принятой в РФ схеме окраски и маркировки баллонов со сжатыми газами, окрашен в красный цвет. Высота, мм
980 Диаметр, мм 299 Толщина стенки, мм 3. Объем, л 50. Температура эксплуатации от … до …, °C от -40 до +45 °С. Рабочий газ пропан-бутан. Вес, кг 22.</t>
  </si>
  <si>
    <t>Баллон газовый пропановый, 27 л</t>
  </si>
  <si>
    <t>Баллон сварной из стали повышенной прочности предназначен для хранения и транспортировки сжиженных углеводородных газов при давлении до 1,6 МПа. Оснащен бортом (воротником) вокруг запорного устройства, который служит для его защиты, а также как ручка для переноски баллона. Согласно принятой в РФ схеме окраски и маркировки баллонов со сжатыми газами, окрашен в красный цвет. Высота, мм 600. Диаметр, мм
299. Толщина стенки, мм
3. Объем, л 27. Температура эксплуатации от … до …, °C от -40 до +45 °С. Рабочий газ пропан-бутан. Вес, кг 12.</t>
  </si>
  <si>
    <t>Технологическое оборудование СУГ</t>
  </si>
  <si>
    <t>Запрос котировок</t>
  </si>
  <si>
    <t>Класс качества А. Формат
 А4
Яркость
98%
 Яркость ISO D65 110%  Белизна
161%CIE
Плотность
80 г/м2
Количество в пачке 500 листов</t>
  </si>
  <si>
    <t>Рукавицы (голицы) комбинированые G13</t>
  </si>
  <si>
    <t>Ткань "Диагональ", двунитка.
Материал налодонника брезент</t>
  </si>
  <si>
    <t>Рукавицы утепленные</t>
  </si>
  <si>
    <t>для измерения газового потока, потребляемого частнымии лицами. В случае сжиженного углеводородного газа по ГОСТ 20448. Счетчик эксплуатируется при температуре окружающего воздуха от минус 10 °С до 40 °С, относительной влажности воздуха не более 80% при температуре 25 °С. Межповерочный интервал 12 лет.
Питание прибора осуществляется от батареи, обеспечивающей работу в течении межповерочного интервала.
Присоединительный размер G1/2-В.</t>
  </si>
  <si>
    <t>Счетчик газа бытовой СГ-1</t>
  </si>
  <si>
    <t>Кран шаровый Ду 15 (газ)</t>
  </si>
  <si>
    <t>Кран шаровый Ду 20 (газ)</t>
  </si>
  <si>
    <t>Кран шаровой муфтовый полнопроходной предназначен для установки в качестве запорной арматуры на трубопроводах. Номинальное давление PN,МПа 1,6. Максимальная температура рабочей среды, С° 50. Номинальный диаметр резьбы G¾"
Диаметр условный DN, мм 20.</t>
  </si>
  <si>
    <t>Кран шаровой муфтовый полнопроходной предназначен для установки в качестве запорной арматуры на трубопроводах. Номинальное давление PN,МПа 1,6. Максимальная температура рабочей среды, С° 50. Номинальный диаметр резьбы G½"
Диаметр условный DN, мм 15.</t>
  </si>
  <si>
    <t>Сентябрь-Декабрь 2018</t>
  </si>
  <si>
    <t>Незамерзающая жидкость</t>
  </si>
  <si>
    <t>Август-Октябрь 2018</t>
  </si>
  <si>
    <t>Мембранное полотно (2 мм)</t>
  </si>
  <si>
    <t>М2</t>
  </si>
  <si>
    <t>Мембранное полотно (1,5 мм)</t>
  </si>
  <si>
    <t>Шланг резиновый Д 20мм</t>
  </si>
  <si>
    <t>Август-Декабрь 2018</t>
  </si>
  <si>
    <t>М.п.</t>
  </si>
  <si>
    <t>Коммерческий отдел</t>
  </si>
  <si>
    <t>Манометр (0-2,5МРа)</t>
  </si>
  <si>
    <t>Манометр (0-1,6МРа)</t>
  </si>
  <si>
    <t xml:space="preserve">Работа по подаче/уборке  железнодорожного состава </t>
  </si>
  <si>
    <t>Условная единица (ж.д вагон-цистерна)</t>
  </si>
  <si>
    <t xml:space="preserve">Работа по наливу СУГ в автоцистрены </t>
  </si>
  <si>
    <t>Работа по  хранению и наливу  СУГ с хранения в автоцистерны</t>
  </si>
  <si>
    <t>август-декабрь</t>
  </si>
  <si>
    <t>Ангарский филиал СГ транс  (об использовании ж/д пути , пропуск вагонов)</t>
  </si>
  <si>
    <t xml:space="preserve"> ООО "Газпрпом межрегионгаз" Поставка СУГ ж/д  транспортом  из Сургутского ЗСК, с учетом  транспортных расходов по ж/д- 4445 руб за тн. Учетом  НДС18%</t>
  </si>
  <si>
    <t xml:space="preserve">Работа по наливу СУГ в автоцистерны </t>
  </si>
  <si>
    <t xml:space="preserve">СГ-трейдинг Оимская база </t>
  </si>
  <si>
    <t>Услуги по приема ж/д вагоноа под слив-налив</t>
  </si>
  <si>
    <t xml:space="preserve">Работа по сливу  СУГ из ьвагоно/цистерн </t>
  </si>
  <si>
    <t>Фторопласт стержень D60 мм</t>
  </si>
  <si>
    <t>Пластина фторопластовая 3 мм</t>
  </si>
  <si>
    <t>Пластина фторопластовая 5мм</t>
  </si>
  <si>
    <t xml:space="preserve">Ветошь техническая </t>
  </si>
  <si>
    <t>Кисть флейцевая 25</t>
  </si>
  <si>
    <t>Кисть флейцевая 38</t>
  </si>
  <si>
    <t>Кисть флейцевая 75</t>
  </si>
  <si>
    <t>Щетка "металлическая" 5-ти рядная</t>
  </si>
  <si>
    <t>Эмаль ПФ-115 желтая</t>
  </si>
  <si>
    <t>Эмаль ПФ-115 синяя</t>
  </si>
  <si>
    <t>Эмаль ПФ-115 красная</t>
  </si>
  <si>
    <t>Эмаль ПФ-115 белая</t>
  </si>
  <si>
    <t>Эмаль ПФ-115 черная</t>
  </si>
  <si>
    <t>Эмаль ПФ-115 зеленая</t>
  </si>
  <si>
    <t>Эмаль ПФ-115 голубая</t>
  </si>
  <si>
    <t>Эмаль ПФ-133 серебристая</t>
  </si>
  <si>
    <t>Мембранное полотно 0,4мм</t>
  </si>
  <si>
    <t>Техпластина МБС-С D 12мм</t>
  </si>
  <si>
    <t>Техпластина МБС-С D 15мм</t>
  </si>
  <si>
    <t>Пломба свинцовая D=10 мм</t>
  </si>
  <si>
    <t>Перчатки х/б с нитриловым покрытием ладони</t>
  </si>
  <si>
    <t>ОТиПБ</t>
  </si>
  <si>
    <t>Лента ФУМ 15 мм</t>
  </si>
  <si>
    <t>Уголок стальной 32*32</t>
  </si>
  <si>
    <t>15.1.23</t>
  </si>
  <si>
    <t>Вентиль угловой газовый Ду 15мм</t>
  </si>
  <si>
    <t>Вентиль угловой газовый Ду 20мм</t>
  </si>
  <si>
    <t>Движок оцинк.большой 750х600х0,8 ребро, мет. накл.</t>
  </si>
  <si>
    <t>Движок оцинк.большой для уборки снега</t>
  </si>
  <si>
    <t>Ледоруб-топор кованый с черенком 2 кг</t>
  </si>
  <si>
    <t>Октябрь-Декабрь 2018</t>
  </si>
  <si>
    <t>ИТОГО</t>
  </si>
  <si>
    <t>15.1.1</t>
  </si>
  <si>
    <t>Кришкевич Д.В.</t>
  </si>
  <si>
    <t xml:space="preserve">Директор </t>
  </si>
  <si>
    <t>Согласовано</t>
  </si>
  <si>
    <t>Борисовский Ю.В.</t>
  </si>
  <si>
    <t>Ведро пластмассовое 10л</t>
  </si>
  <si>
    <t>Лента ПИЛ с липким слоем</t>
  </si>
  <si>
    <t>Ледоруб-топор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</si>
</sst>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 ур.&quot;"/>
    <numFmt numFmtId="165" formatCode="0.000"/>
    <numFmt numFmtId="166" formatCode="[$-419]mmmm\ yyyy;@"/>
    <numFmt numFmtId="167" formatCode="0&quot;%&quot;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252525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color rgb="FF2B2B2B"/>
      <name val="Arial"/>
      <family val="2"/>
      <charset val="204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166" fontId="0" fillId="0" borderId="2" xfId="0" applyNumberFormat="1" applyFill="1" applyBorder="1" applyAlignment="1">
      <alignment horizontal="left" vertical="top" wrapText="1"/>
    </xf>
    <xf numFmtId="165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167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0" xfId="0" applyBorder="1"/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166" fontId="0" fillId="0" borderId="7" xfId="0" applyNumberFormat="1" applyBorder="1" applyAlignment="1">
      <alignment vertical="top"/>
    </xf>
    <xf numFmtId="166" fontId="0" fillId="0" borderId="7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166" fontId="0" fillId="0" borderId="8" xfId="0" applyNumberForma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9" fontId="0" fillId="0" borderId="7" xfId="0" applyNumberFormat="1" applyBorder="1" applyAlignment="1">
      <alignment vertical="top"/>
    </xf>
    <xf numFmtId="166" fontId="0" fillId="4" borderId="2" xfId="0" applyNumberFormat="1" applyFill="1" applyBorder="1" applyAlignment="1">
      <alignment horizontal="center" vertical="top" wrapText="1"/>
    </xf>
    <xf numFmtId="0" fontId="0" fillId="4" borderId="7" xfId="0" applyFill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167" fontId="0" fillId="0" borderId="5" xfId="0" applyNumberForma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2" fontId="0" fillId="0" borderId="8" xfId="0" applyNumberFormat="1" applyBorder="1" applyAlignment="1">
      <alignment vertical="top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7" xfId="0" applyFill="1" applyBorder="1" applyAlignment="1">
      <alignment vertical="top"/>
    </xf>
    <xf numFmtId="0" fontId="0" fillId="4" borderId="2" xfId="0" applyFill="1" applyBorder="1" applyAlignment="1">
      <alignment horizontal="center" vertical="top" wrapText="1"/>
    </xf>
    <xf numFmtId="49" fontId="0" fillId="0" borderId="0" xfId="0" applyNumberFormat="1"/>
    <xf numFmtId="49" fontId="4" fillId="0" borderId="2" xfId="0" applyNumberFormat="1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7" xfId="0" applyNumberFormat="1" applyBorder="1"/>
    <xf numFmtId="0" fontId="0" fillId="0" borderId="0" xfId="0" applyAlignment="1">
      <alignment wrapText="1"/>
    </xf>
    <xf numFmtId="1" fontId="4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1" fillId="0" borderId="7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66" fontId="0" fillId="0" borderId="10" xfId="0" applyNumberFormat="1" applyBorder="1" applyAlignment="1">
      <alignment vertical="top" wrapText="1"/>
    </xf>
    <xf numFmtId="166" fontId="0" fillId="0" borderId="10" xfId="0" applyNumberFormat="1" applyBorder="1" applyAlignment="1">
      <alignment vertical="top"/>
    </xf>
    <xf numFmtId="167" fontId="0" fillId="0" borderId="6" xfId="0" applyNumberFormat="1" applyBorder="1" applyAlignment="1">
      <alignment horizontal="right" vertical="top" wrapText="1"/>
    </xf>
    <xf numFmtId="49" fontId="0" fillId="0" borderId="15" xfId="0" applyNumberFormat="1" applyBorder="1" applyAlignment="1">
      <alignment vertical="top"/>
    </xf>
    <xf numFmtId="0" fontId="0" fillId="4" borderId="2" xfId="0" applyFill="1" applyBorder="1" applyAlignment="1">
      <alignment horizontal="left" vertical="top" wrapText="1"/>
    </xf>
    <xf numFmtId="166" fontId="0" fillId="4" borderId="7" xfId="0" applyNumberFormat="1" applyFill="1" applyBorder="1" applyAlignment="1">
      <alignment vertical="top" wrapText="1"/>
    </xf>
    <xf numFmtId="167" fontId="0" fillId="4" borderId="2" xfId="0" applyNumberFormat="1" applyFill="1" applyBorder="1" applyAlignment="1">
      <alignment horizontal="right" vertical="top" wrapText="1"/>
    </xf>
    <xf numFmtId="49" fontId="0" fillId="4" borderId="7" xfId="0" applyNumberFormat="1" applyFill="1" applyBorder="1" applyAlignment="1">
      <alignment vertical="top"/>
    </xf>
    <xf numFmtId="0" fontId="10" fillId="4" borderId="2" xfId="0" applyFont="1" applyFill="1" applyBorder="1" applyAlignment="1">
      <alignment horizontal="left" vertical="top" wrapText="1"/>
    </xf>
    <xf numFmtId="4" fontId="0" fillId="4" borderId="7" xfId="0" applyNumberFormat="1" applyFill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71"/>
  <sheetViews>
    <sheetView tabSelected="1" zoomScale="80" zoomScaleNormal="80" workbookViewId="0">
      <selection activeCell="A9" sqref="A9:XFD9"/>
    </sheetView>
  </sheetViews>
  <sheetFormatPr defaultRowHeight="15" x14ac:dyDescent="0.25"/>
  <cols>
    <col min="1" max="1" width="7.28515625" customWidth="1"/>
    <col min="2" max="2" width="16.85546875" customWidth="1"/>
    <col min="4" max="4" width="18.42578125" customWidth="1"/>
    <col min="5" max="5" width="11.140625" customWidth="1"/>
    <col min="6" max="6" width="10.7109375" customWidth="1"/>
    <col min="7" max="7" width="25" customWidth="1"/>
    <col min="8" max="8" width="10.7109375" customWidth="1"/>
    <col min="9" max="9" width="16.28515625" style="63" customWidth="1"/>
    <col min="11" max="11" width="16.140625" customWidth="1"/>
    <col min="12" max="12" width="10.5703125" customWidth="1"/>
    <col min="13" max="13" width="8.7109375" customWidth="1"/>
    <col min="15" max="15" width="17.28515625" customWidth="1"/>
    <col min="23" max="23" width="10.85546875" style="55" bestFit="1" customWidth="1"/>
    <col min="25" max="25" width="13.140625" customWidth="1"/>
    <col min="26" max="26" width="11.42578125" customWidth="1"/>
    <col min="27" max="27" width="15.5703125" customWidth="1"/>
  </cols>
  <sheetData>
    <row r="2" spans="1:27" ht="18.75" x14ac:dyDescent="0.3">
      <c r="A2" s="1" t="s">
        <v>0</v>
      </c>
    </row>
    <row r="4" spans="1:27" ht="15" customHeight="1" x14ac:dyDescent="0.25">
      <c r="A4" s="89" t="s">
        <v>1</v>
      </c>
      <c r="B4" s="90" t="s">
        <v>2</v>
      </c>
      <c r="C4" s="90" t="s">
        <v>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2"/>
    </row>
    <row r="5" spans="1:27" ht="15" customHeight="1" x14ac:dyDescent="0.25">
      <c r="A5" s="89"/>
      <c r="B5" s="90"/>
      <c r="C5" s="90"/>
      <c r="D5" s="83" t="s">
        <v>4</v>
      </c>
      <c r="E5" s="83" t="s">
        <v>5</v>
      </c>
      <c r="F5" s="93" t="s">
        <v>6</v>
      </c>
      <c r="G5" s="83" t="s">
        <v>7</v>
      </c>
      <c r="H5" s="95" t="s">
        <v>8</v>
      </c>
      <c r="I5" s="83" t="s">
        <v>9</v>
      </c>
      <c r="J5" s="83" t="s">
        <v>10</v>
      </c>
      <c r="K5" s="83" t="s">
        <v>11</v>
      </c>
      <c r="L5" s="83" t="s">
        <v>12</v>
      </c>
      <c r="M5" s="83" t="s">
        <v>13</v>
      </c>
      <c r="N5" s="83" t="s">
        <v>14</v>
      </c>
      <c r="O5" s="83" t="s">
        <v>15</v>
      </c>
      <c r="P5" s="83" t="s">
        <v>16</v>
      </c>
      <c r="Q5" s="83" t="s">
        <v>17</v>
      </c>
      <c r="R5" s="83" t="s">
        <v>18</v>
      </c>
      <c r="S5" s="85" t="s">
        <v>19</v>
      </c>
      <c r="T5" s="85" t="s">
        <v>20</v>
      </c>
      <c r="U5" s="85" t="s">
        <v>21</v>
      </c>
      <c r="V5" s="85" t="s">
        <v>22</v>
      </c>
      <c r="W5" s="87" t="s">
        <v>23</v>
      </c>
      <c r="X5" s="83" t="s">
        <v>24</v>
      </c>
      <c r="Y5" s="83" t="s">
        <v>25</v>
      </c>
      <c r="Z5" s="83" t="s">
        <v>26</v>
      </c>
      <c r="AA5" s="83" t="s">
        <v>152</v>
      </c>
    </row>
    <row r="6" spans="1:27" x14ac:dyDescent="0.25">
      <c r="A6" s="89"/>
      <c r="B6" s="90"/>
      <c r="C6" s="90"/>
      <c r="D6" s="84"/>
      <c r="E6" s="84"/>
      <c r="F6" s="94"/>
      <c r="G6" s="84"/>
      <c r="H6" s="96"/>
      <c r="I6" s="84"/>
      <c r="J6" s="84"/>
      <c r="K6" s="84"/>
      <c r="L6" s="84"/>
      <c r="M6" s="84"/>
      <c r="N6" s="84"/>
      <c r="O6" s="84"/>
      <c r="P6" s="84"/>
      <c r="Q6" s="84"/>
      <c r="R6" s="84"/>
      <c r="S6" s="86"/>
      <c r="T6" s="86"/>
      <c r="U6" s="86"/>
      <c r="V6" s="86"/>
      <c r="W6" s="88"/>
      <c r="X6" s="84"/>
      <c r="Y6" s="84"/>
      <c r="Z6" s="84"/>
      <c r="AA6" s="84"/>
    </row>
    <row r="7" spans="1:27" x14ac:dyDescent="0.25">
      <c r="A7" s="2">
        <v>1</v>
      </c>
      <c r="B7" s="2">
        <v>4</v>
      </c>
      <c r="C7" s="2">
        <v>5</v>
      </c>
      <c r="D7" s="2">
        <v>8</v>
      </c>
      <c r="E7" s="2">
        <v>9</v>
      </c>
      <c r="F7" s="2">
        <v>10</v>
      </c>
      <c r="G7" s="2">
        <v>11</v>
      </c>
      <c r="H7" s="2">
        <v>12</v>
      </c>
      <c r="I7" s="64">
        <v>13</v>
      </c>
      <c r="J7" s="2">
        <v>15</v>
      </c>
      <c r="K7" s="2">
        <v>17</v>
      </c>
      <c r="L7" s="2">
        <v>18</v>
      </c>
      <c r="M7" s="2">
        <v>19</v>
      </c>
      <c r="N7" s="2">
        <v>20</v>
      </c>
      <c r="O7" s="2">
        <v>21</v>
      </c>
      <c r="P7" s="2">
        <v>22</v>
      </c>
      <c r="Q7" s="2">
        <v>23</v>
      </c>
      <c r="R7" s="2">
        <v>24</v>
      </c>
      <c r="S7" s="2">
        <v>25</v>
      </c>
      <c r="T7" s="2">
        <v>26</v>
      </c>
      <c r="U7" s="2">
        <v>27</v>
      </c>
      <c r="V7" s="2">
        <v>28</v>
      </c>
      <c r="W7" s="56">
        <v>29</v>
      </c>
      <c r="X7" s="2">
        <v>30</v>
      </c>
      <c r="Y7" s="2">
        <v>31</v>
      </c>
      <c r="Z7" s="2">
        <v>32</v>
      </c>
      <c r="AA7" s="2">
        <v>33</v>
      </c>
    </row>
    <row r="8" spans="1:27" hidden="1" x14ac:dyDescent="0.25">
      <c r="A8" s="18"/>
      <c r="B8" s="3"/>
      <c r="C8" s="3"/>
      <c r="D8" s="3"/>
      <c r="E8" s="3"/>
      <c r="F8" s="3"/>
      <c r="G8" s="3"/>
      <c r="H8" s="4"/>
      <c r="I8" s="3"/>
      <c r="J8" s="3"/>
      <c r="K8" s="5"/>
      <c r="L8" s="3"/>
      <c r="M8" s="6"/>
      <c r="N8" s="7"/>
      <c r="O8" s="8"/>
      <c r="P8" s="7"/>
      <c r="Q8" s="8"/>
      <c r="R8" s="3"/>
      <c r="S8" s="5"/>
      <c r="T8" s="5"/>
      <c r="U8" s="5"/>
      <c r="V8" s="5"/>
      <c r="W8" s="57"/>
      <c r="X8" s="5"/>
      <c r="Y8" s="5"/>
      <c r="Z8" s="3"/>
      <c r="AA8" s="5"/>
    </row>
    <row r="9" spans="1:27" ht="178.5" customHeight="1" x14ac:dyDescent="0.25">
      <c r="A9" s="21">
        <v>1</v>
      </c>
      <c r="B9" s="17" t="s">
        <v>106</v>
      </c>
      <c r="C9" s="10" t="s">
        <v>27</v>
      </c>
      <c r="D9" s="10" t="s">
        <v>28</v>
      </c>
      <c r="E9" s="10" t="s">
        <v>29</v>
      </c>
      <c r="F9" s="9" t="s">
        <v>30</v>
      </c>
      <c r="G9" s="9" t="s">
        <v>191</v>
      </c>
      <c r="H9" s="40"/>
      <c r="I9" s="11">
        <v>43313</v>
      </c>
      <c r="J9" s="21" t="s">
        <v>153</v>
      </c>
      <c r="K9" s="9" t="s">
        <v>35</v>
      </c>
      <c r="L9" s="10" t="s">
        <v>31</v>
      </c>
      <c r="M9" s="12">
        <v>450</v>
      </c>
      <c r="N9" s="13">
        <v>269.92</v>
      </c>
      <c r="O9" s="14">
        <f>M9*N9</f>
        <v>121464</v>
      </c>
      <c r="P9" s="15">
        <v>18</v>
      </c>
      <c r="Q9" s="16"/>
      <c r="R9" s="9" t="s">
        <v>32</v>
      </c>
      <c r="S9" s="9" t="s">
        <v>33</v>
      </c>
      <c r="T9" s="9"/>
      <c r="U9" s="9"/>
      <c r="V9" s="9"/>
      <c r="W9" s="58"/>
      <c r="X9" s="9"/>
      <c r="Y9" s="9" t="s">
        <v>41</v>
      </c>
      <c r="Z9" s="10" t="s">
        <v>34</v>
      </c>
      <c r="AA9" s="9"/>
    </row>
    <row r="10" spans="1:27" s="20" customFormat="1" ht="150" x14ac:dyDescent="0.25">
      <c r="A10" s="21">
        <v>2</v>
      </c>
      <c r="B10" s="70" t="s">
        <v>89</v>
      </c>
      <c r="C10" s="69" t="s">
        <v>27</v>
      </c>
      <c r="D10" s="28" t="s">
        <v>190</v>
      </c>
      <c r="E10" s="71" t="s">
        <v>29</v>
      </c>
      <c r="F10" s="72" t="s">
        <v>157</v>
      </c>
      <c r="G10" s="70" t="s">
        <v>102</v>
      </c>
      <c r="H10" s="69"/>
      <c r="I10" s="73" t="s">
        <v>203</v>
      </c>
      <c r="J10" s="28" t="s">
        <v>153</v>
      </c>
      <c r="K10" s="74">
        <v>43374</v>
      </c>
      <c r="L10" s="69" t="s">
        <v>44</v>
      </c>
      <c r="M10" s="69">
        <v>42</v>
      </c>
      <c r="N10" s="69">
        <v>161.66999999999999</v>
      </c>
      <c r="O10" s="28">
        <f t="shared" ref="O10:O21" si="0">M10*N10</f>
        <v>6790.1399999999994</v>
      </c>
      <c r="P10" s="75">
        <v>18</v>
      </c>
      <c r="Q10" s="69"/>
      <c r="R10" s="70" t="s">
        <v>32</v>
      </c>
      <c r="S10" s="69"/>
      <c r="T10" s="69"/>
      <c r="U10" s="69"/>
      <c r="V10" s="69"/>
      <c r="W10" s="76"/>
      <c r="X10" s="69" t="s">
        <v>40</v>
      </c>
      <c r="Y10" s="72" t="s">
        <v>41</v>
      </c>
      <c r="Z10" s="71" t="s">
        <v>34</v>
      </c>
      <c r="AA10" s="69"/>
    </row>
    <row r="11" spans="1:27" s="20" customFormat="1" ht="150" x14ac:dyDescent="0.25">
      <c r="A11" s="21">
        <v>3</v>
      </c>
      <c r="B11" s="26" t="s">
        <v>90</v>
      </c>
      <c r="C11" s="22" t="s">
        <v>27</v>
      </c>
      <c r="D11" s="21" t="s">
        <v>190</v>
      </c>
      <c r="E11" s="10" t="s">
        <v>29</v>
      </c>
      <c r="F11" s="9" t="s">
        <v>157</v>
      </c>
      <c r="G11" s="26" t="s">
        <v>102</v>
      </c>
      <c r="H11" s="22"/>
      <c r="I11" s="24" t="s">
        <v>203</v>
      </c>
      <c r="J11" s="21" t="s">
        <v>153</v>
      </c>
      <c r="K11" s="23">
        <v>43374</v>
      </c>
      <c r="L11" s="22" t="s">
        <v>44</v>
      </c>
      <c r="M11" s="22">
        <v>28</v>
      </c>
      <c r="N11" s="22">
        <v>178.33</v>
      </c>
      <c r="O11" s="22">
        <f t="shared" si="0"/>
        <v>4993.2400000000007</v>
      </c>
      <c r="P11" s="15">
        <v>18</v>
      </c>
      <c r="Q11" s="22"/>
      <c r="R11" s="26" t="s">
        <v>32</v>
      </c>
      <c r="S11" s="22"/>
      <c r="T11" s="22"/>
      <c r="U11" s="22"/>
      <c r="V11" s="22"/>
      <c r="W11" s="60"/>
      <c r="X11" s="22" t="s">
        <v>40</v>
      </c>
      <c r="Y11" s="9" t="s">
        <v>41</v>
      </c>
      <c r="Z11" s="10" t="s">
        <v>34</v>
      </c>
      <c r="AA11" s="22"/>
    </row>
    <row r="12" spans="1:27" s="20" customFormat="1" ht="120" x14ac:dyDescent="0.25">
      <c r="A12" s="21">
        <v>4</v>
      </c>
      <c r="B12" s="25" t="s">
        <v>43</v>
      </c>
      <c r="C12" s="21" t="s">
        <v>27</v>
      </c>
      <c r="D12" s="21" t="s">
        <v>190</v>
      </c>
      <c r="E12" s="10" t="s">
        <v>29</v>
      </c>
      <c r="F12" s="9" t="s">
        <v>157</v>
      </c>
      <c r="G12" s="25" t="s">
        <v>103</v>
      </c>
      <c r="H12" s="21"/>
      <c r="I12" s="24" t="s">
        <v>203</v>
      </c>
      <c r="J12" s="21" t="s">
        <v>153</v>
      </c>
      <c r="K12" s="23">
        <v>43374</v>
      </c>
      <c r="L12" s="21" t="s">
        <v>44</v>
      </c>
      <c r="M12" s="21">
        <v>30</v>
      </c>
      <c r="N12" s="21">
        <v>468.77</v>
      </c>
      <c r="O12" s="21">
        <f t="shared" si="0"/>
        <v>14063.099999999999</v>
      </c>
      <c r="P12" s="15">
        <v>18</v>
      </c>
      <c r="Q12" s="21"/>
      <c r="R12" s="25" t="s">
        <v>32</v>
      </c>
      <c r="S12" s="21"/>
      <c r="T12" s="21"/>
      <c r="U12" s="21"/>
      <c r="V12" s="21"/>
      <c r="W12" s="59"/>
      <c r="X12" s="21" t="s">
        <v>40</v>
      </c>
      <c r="Y12" s="9" t="s">
        <v>41</v>
      </c>
      <c r="Z12" s="10" t="s">
        <v>34</v>
      </c>
      <c r="AA12" s="21"/>
    </row>
    <row r="13" spans="1:27" s="20" customFormat="1" ht="360" x14ac:dyDescent="0.25">
      <c r="A13" s="21">
        <v>5</v>
      </c>
      <c r="B13" s="25" t="s">
        <v>45</v>
      </c>
      <c r="C13" s="21" t="s">
        <v>27</v>
      </c>
      <c r="D13" s="21" t="s">
        <v>190</v>
      </c>
      <c r="E13" s="10" t="s">
        <v>29</v>
      </c>
      <c r="F13" s="9" t="s">
        <v>157</v>
      </c>
      <c r="G13" s="25" t="s">
        <v>105</v>
      </c>
      <c r="H13" s="21"/>
      <c r="I13" s="24" t="s">
        <v>203</v>
      </c>
      <c r="J13" s="21" t="s">
        <v>153</v>
      </c>
      <c r="K13" s="23">
        <v>43374</v>
      </c>
      <c r="L13" s="21" t="s">
        <v>44</v>
      </c>
      <c r="M13" s="21">
        <v>30</v>
      </c>
      <c r="N13" s="21">
        <v>273.24</v>
      </c>
      <c r="O13" s="21">
        <f t="shared" si="0"/>
        <v>8197.2000000000007</v>
      </c>
      <c r="P13" s="15">
        <v>18</v>
      </c>
      <c r="Q13" s="21"/>
      <c r="R13" s="25" t="s">
        <v>32</v>
      </c>
      <c r="S13" s="21"/>
      <c r="T13" s="21"/>
      <c r="U13" s="21"/>
      <c r="V13" s="21"/>
      <c r="W13" s="59"/>
      <c r="X13" s="21" t="s">
        <v>40</v>
      </c>
      <c r="Y13" s="9" t="s">
        <v>41</v>
      </c>
      <c r="Z13" s="10" t="s">
        <v>34</v>
      </c>
      <c r="AA13" s="21"/>
    </row>
    <row r="14" spans="1:27" s="20" customFormat="1" ht="105" x14ac:dyDescent="0.25">
      <c r="A14" s="21">
        <v>6</v>
      </c>
      <c r="B14" s="25" t="s">
        <v>82</v>
      </c>
      <c r="C14" s="21"/>
      <c r="D14" s="21" t="s">
        <v>190</v>
      </c>
      <c r="E14" s="21"/>
      <c r="F14" s="9" t="s">
        <v>157</v>
      </c>
      <c r="G14" s="25" t="s">
        <v>104</v>
      </c>
      <c r="H14" s="21"/>
      <c r="I14" s="24" t="s">
        <v>203</v>
      </c>
      <c r="J14" s="21" t="s">
        <v>153</v>
      </c>
      <c r="K14" s="23">
        <v>43374</v>
      </c>
      <c r="L14" s="21" t="s">
        <v>44</v>
      </c>
      <c r="M14" s="21">
        <v>30</v>
      </c>
      <c r="N14" s="21">
        <v>273.24</v>
      </c>
      <c r="O14" s="21">
        <f t="shared" si="0"/>
        <v>8197.2000000000007</v>
      </c>
      <c r="P14" s="15">
        <v>18</v>
      </c>
      <c r="Q14" s="21"/>
      <c r="R14" s="25" t="s">
        <v>32</v>
      </c>
      <c r="S14" s="21"/>
      <c r="T14" s="21"/>
      <c r="U14" s="21"/>
      <c r="V14" s="21"/>
      <c r="W14" s="59"/>
      <c r="X14" s="21" t="s">
        <v>40</v>
      </c>
      <c r="Y14" s="9" t="s">
        <v>41</v>
      </c>
      <c r="Z14" s="10" t="s">
        <v>34</v>
      </c>
      <c r="AA14" s="21"/>
    </row>
    <row r="15" spans="1:27" s="20" customFormat="1" ht="409.5" x14ac:dyDescent="0.25">
      <c r="A15" s="21">
        <v>7</v>
      </c>
      <c r="B15" s="25" t="s">
        <v>224</v>
      </c>
      <c r="C15" s="21" t="s">
        <v>27</v>
      </c>
      <c r="D15" s="21" t="s">
        <v>190</v>
      </c>
      <c r="E15" s="10" t="s">
        <v>29</v>
      </c>
      <c r="F15" s="9" t="s">
        <v>157</v>
      </c>
      <c r="G15" s="25" t="s">
        <v>107</v>
      </c>
      <c r="H15" s="21"/>
      <c r="I15" s="24" t="s">
        <v>203</v>
      </c>
      <c r="J15" s="21" t="s">
        <v>153</v>
      </c>
      <c r="K15" s="23">
        <v>43374</v>
      </c>
      <c r="L15" s="21" t="s">
        <v>44</v>
      </c>
      <c r="M15" s="21">
        <v>12</v>
      </c>
      <c r="N15" s="21">
        <v>968.33</v>
      </c>
      <c r="O15" s="21">
        <f t="shared" si="0"/>
        <v>11619.960000000001</v>
      </c>
      <c r="P15" s="15">
        <v>18</v>
      </c>
      <c r="Q15" s="21"/>
      <c r="R15" s="25" t="s">
        <v>32</v>
      </c>
      <c r="S15" s="21"/>
      <c r="T15" s="21"/>
      <c r="U15" s="21"/>
      <c r="V15" s="21"/>
      <c r="W15" s="59"/>
      <c r="X15" s="21" t="s">
        <v>40</v>
      </c>
      <c r="Y15" s="9" t="s">
        <v>41</v>
      </c>
      <c r="Z15" s="10" t="s">
        <v>34</v>
      </c>
      <c r="AA15" s="21"/>
    </row>
    <row r="16" spans="1:27" s="20" customFormat="1" ht="409.5" x14ac:dyDescent="0.25">
      <c r="A16" s="21">
        <v>8</v>
      </c>
      <c r="B16" s="25" t="s">
        <v>225</v>
      </c>
      <c r="C16" s="21" t="s">
        <v>27</v>
      </c>
      <c r="D16" s="21" t="s">
        <v>190</v>
      </c>
      <c r="E16" s="10" t="s">
        <v>29</v>
      </c>
      <c r="F16" s="28"/>
      <c r="G16" s="25" t="s">
        <v>107</v>
      </c>
      <c r="H16" s="28"/>
      <c r="I16" s="24" t="s">
        <v>203</v>
      </c>
      <c r="J16" s="21" t="s">
        <v>153</v>
      </c>
      <c r="K16" s="23">
        <v>43374</v>
      </c>
      <c r="L16" s="28" t="s">
        <v>44</v>
      </c>
      <c r="M16" s="28">
        <v>12</v>
      </c>
      <c r="N16" s="28">
        <v>991.67</v>
      </c>
      <c r="O16" s="28">
        <f t="shared" si="0"/>
        <v>11900.039999999999</v>
      </c>
      <c r="P16" s="15">
        <v>18</v>
      </c>
      <c r="Q16" s="28"/>
      <c r="R16" s="25" t="s">
        <v>32</v>
      </c>
      <c r="S16" s="28"/>
      <c r="T16" s="28"/>
      <c r="U16" s="28"/>
      <c r="V16" s="28"/>
      <c r="W16" s="61"/>
      <c r="X16" s="21" t="s">
        <v>40</v>
      </c>
      <c r="Y16" s="9" t="s">
        <v>41</v>
      </c>
      <c r="Z16" s="10" t="s">
        <v>34</v>
      </c>
      <c r="AA16" s="28"/>
    </row>
    <row r="17" spans="1:27" s="20" customFormat="1" ht="409.5" x14ac:dyDescent="0.25">
      <c r="A17" s="21">
        <v>9</v>
      </c>
      <c r="B17" s="25" t="s">
        <v>226</v>
      </c>
      <c r="C17" s="21" t="s">
        <v>27</v>
      </c>
      <c r="D17" s="21" t="s">
        <v>190</v>
      </c>
      <c r="E17" s="10" t="s">
        <v>29</v>
      </c>
      <c r="F17" s="9" t="s">
        <v>157</v>
      </c>
      <c r="G17" s="25" t="s">
        <v>107</v>
      </c>
      <c r="H17" s="28"/>
      <c r="I17" s="24" t="s">
        <v>203</v>
      </c>
      <c r="J17" s="21" t="s">
        <v>153</v>
      </c>
      <c r="K17" s="23">
        <v>43374</v>
      </c>
      <c r="L17" s="28" t="s">
        <v>44</v>
      </c>
      <c r="M17" s="28">
        <v>15</v>
      </c>
      <c r="N17" s="28">
        <v>991.67</v>
      </c>
      <c r="O17" s="28">
        <f t="shared" si="0"/>
        <v>14875.05</v>
      </c>
      <c r="P17" s="15">
        <v>18</v>
      </c>
      <c r="Q17" s="28"/>
      <c r="R17" s="25" t="s">
        <v>32</v>
      </c>
      <c r="S17" s="28"/>
      <c r="T17" s="28"/>
      <c r="U17" s="28"/>
      <c r="V17" s="28"/>
      <c r="W17" s="61"/>
      <c r="X17" s="21" t="s">
        <v>40</v>
      </c>
      <c r="Y17" s="9" t="s">
        <v>41</v>
      </c>
      <c r="Z17" s="10" t="s">
        <v>34</v>
      </c>
      <c r="AA17" s="28"/>
    </row>
    <row r="18" spans="1:27" ht="90" x14ac:dyDescent="0.25">
      <c r="A18" s="21">
        <v>10</v>
      </c>
      <c r="B18" s="29" t="s">
        <v>227</v>
      </c>
      <c r="C18" s="28" t="s">
        <v>27</v>
      </c>
      <c r="D18" s="52" t="s">
        <v>36</v>
      </c>
      <c r="E18" s="10" t="s">
        <v>29</v>
      </c>
      <c r="F18" s="9" t="s">
        <v>159</v>
      </c>
      <c r="G18" s="9" t="s">
        <v>158</v>
      </c>
      <c r="H18" s="28"/>
      <c r="I18" s="24" t="s">
        <v>203</v>
      </c>
      <c r="J18" s="21" t="s">
        <v>153</v>
      </c>
      <c r="K18" s="23">
        <v>43374</v>
      </c>
      <c r="L18" s="28" t="s">
        <v>44</v>
      </c>
      <c r="M18" s="28">
        <v>60</v>
      </c>
      <c r="N18" s="28">
        <v>62</v>
      </c>
      <c r="O18" s="28">
        <f t="shared" si="0"/>
        <v>3720</v>
      </c>
      <c r="P18" s="15">
        <v>18</v>
      </c>
      <c r="Q18" s="28"/>
      <c r="R18" s="25" t="s">
        <v>32</v>
      </c>
      <c r="S18" s="28"/>
      <c r="T18" s="28"/>
      <c r="U18" s="28"/>
      <c r="V18" s="28"/>
      <c r="W18" s="61" t="s">
        <v>155</v>
      </c>
      <c r="X18" s="28" t="s">
        <v>40</v>
      </c>
      <c r="Y18" s="9" t="s">
        <v>41</v>
      </c>
      <c r="Z18" s="10" t="s">
        <v>34</v>
      </c>
      <c r="AA18" s="28"/>
    </row>
    <row r="19" spans="1:27" ht="165" x14ac:dyDescent="0.25">
      <c r="A19" s="21">
        <v>11</v>
      </c>
      <c r="B19" s="25" t="s">
        <v>46</v>
      </c>
      <c r="C19" s="21" t="s">
        <v>27</v>
      </c>
      <c r="D19" s="10" t="s">
        <v>190</v>
      </c>
      <c r="E19" s="10" t="s">
        <v>29</v>
      </c>
      <c r="F19" s="25" t="s">
        <v>156</v>
      </c>
      <c r="G19" s="25" t="s">
        <v>108</v>
      </c>
      <c r="H19" s="21"/>
      <c r="I19" s="24" t="s">
        <v>203</v>
      </c>
      <c r="J19" s="21" t="s">
        <v>153</v>
      </c>
      <c r="K19" s="23">
        <v>43374</v>
      </c>
      <c r="L19" s="21" t="s">
        <v>47</v>
      </c>
      <c r="M19" s="21">
        <v>35</v>
      </c>
      <c r="N19" s="21">
        <v>66.069999999999993</v>
      </c>
      <c r="O19" s="21">
        <f t="shared" si="0"/>
        <v>2312.4499999999998</v>
      </c>
      <c r="P19" s="15">
        <v>18</v>
      </c>
      <c r="Q19" s="21"/>
      <c r="R19" s="25" t="s">
        <v>32</v>
      </c>
      <c r="S19" s="21"/>
      <c r="T19" s="21"/>
      <c r="U19" s="21"/>
      <c r="V19" s="21"/>
      <c r="W19" s="59"/>
      <c r="X19" s="21" t="s">
        <v>40</v>
      </c>
      <c r="Y19" s="9" t="s">
        <v>41</v>
      </c>
      <c r="Z19" s="10" t="s">
        <v>34</v>
      </c>
      <c r="AA19" s="21"/>
    </row>
    <row r="20" spans="1:27" ht="195.75" thickBot="1" x14ac:dyDescent="0.3">
      <c r="A20" s="21">
        <v>12</v>
      </c>
      <c r="B20" s="25" t="s">
        <v>160</v>
      </c>
      <c r="C20" s="21" t="s">
        <v>27</v>
      </c>
      <c r="D20" s="10" t="s">
        <v>190</v>
      </c>
      <c r="E20" s="10" t="s">
        <v>29</v>
      </c>
      <c r="F20" s="25" t="s">
        <v>156</v>
      </c>
      <c r="G20" s="25" t="s">
        <v>109</v>
      </c>
      <c r="H20" s="21"/>
      <c r="I20" s="24" t="s">
        <v>203</v>
      </c>
      <c r="J20" s="21" t="s">
        <v>153</v>
      </c>
      <c r="K20" s="23">
        <v>43374</v>
      </c>
      <c r="L20" s="21" t="s">
        <v>47</v>
      </c>
      <c r="M20" s="21">
        <v>67</v>
      </c>
      <c r="N20" s="21">
        <v>70.430000000000007</v>
      </c>
      <c r="O20" s="21">
        <f t="shared" si="0"/>
        <v>4718.8100000000004</v>
      </c>
      <c r="P20" s="15">
        <v>18</v>
      </c>
      <c r="Q20" s="21"/>
      <c r="R20" s="25" t="s">
        <v>32</v>
      </c>
      <c r="S20" s="21"/>
      <c r="T20" s="21"/>
      <c r="U20" s="21"/>
      <c r="V20" s="21"/>
      <c r="W20" s="59"/>
      <c r="X20" s="21" t="s">
        <v>40</v>
      </c>
      <c r="Y20" s="9" t="s">
        <v>41</v>
      </c>
      <c r="Z20" s="10" t="s">
        <v>34</v>
      </c>
      <c r="AA20" s="21"/>
    </row>
    <row r="21" spans="1:27" ht="127.5" x14ac:dyDescent="0.25">
      <c r="A21" s="21">
        <v>13</v>
      </c>
      <c r="B21" s="25" t="s">
        <v>202</v>
      </c>
      <c r="C21" s="21" t="s">
        <v>27</v>
      </c>
      <c r="D21" s="52" t="s">
        <v>36</v>
      </c>
      <c r="E21" s="10" t="s">
        <v>29</v>
      </c>
      <c r="F21" s="21"/>
      <c r="G21" s="30" t="s">
        <v>110</v>
      </c>
      <c r="H21" s="21"/>
      <c r="I21" s="27" t="s">
        <v>201</v>
      </c>
      <c r="J21" s="21" t="s">
        <v>153</v>
      </c>
      <c r="K21" s="24">
        <v>43435</v>
      </c>
      <c r="L21" s="21" t="s">
        <v>47</v>
      </c>
      <c r="M21" s="21">
        <v>65</v>
      </c>
      <c r="N21" s="21">
        <v>108</v>
      </c>
      <c r="O21" s="21">
        <f t="shared" si="0"/>
        <v>7020</v>
      </c>
      <c r="P21" s="15">
        <v>18</v>
      </c>
      <c r="Q21" s="21"/>
      <c r="R21" s="25" t="s">
        <v>32</v>
      </c>
      <c r="S21" s="21"/>
      <c r="T21" s="21"/>
      <c r="U21" s="21"/>
      <c r="V21" s="21"/>
      <c r="W21" s="59" t="s">
        <v>155</v>
      </c>
      <c r="X21" s="21" t="s">
        <v>40</v>
      </c>
      <c r="Y21" s="9" t="s">
        <v>41</v>
      </c>
      <c r="Z21" s="10" t="s">
        <v>34</v>
      </c>
      <c r="AA21" s="21"/>
    </row>
    <row r="22" spans="1:27" ht="140.25" x14ac:dyDescent="0.25">
      <c r="A22" s="21">
        <v>14</v>
      </c>
      <c r="B22" s="25" t="s">
        <v>111</v>
      </c>
      <c r="C22" s="21" t="s">
        <v>27</v>
      </c>
      <c r="D22" s="52" t="s">
        <v>36</v>
      </c>
      <c r="E22" s="10" t="s">
        <v>29</v>
      </c>
      <c r="F22" s="9" t="s">
        <v>161</v>
      </c>
      <c r="G22" s="31" t="s">
        <v>112</v>
      </c>
      <c r="H22" s="32"/>
      <c r="I22" s="24" t="s">
        <v>203</v>
      </c>
      <c r="J22" s="21" t="s">
        <v>153</v>
      </c>
      <c r="K22" s="23">
        <v>43374</v>
      </c>
      <c r="L22" s="21" t="s">
        <v>48</v>
      </c>
      <c r="M22" s="21">
        <v>88</v>
      </c>
      <c r="N22" s="21">
        <v>52.93</v>
      </c>
      <c r="O22" s="21">
        <f t="shared" ref="O22:O36" si="1">M22*N22</f>
        <v>4657.84</v>
      </c>
      <c r="P22" s="15">
        <v>18</v>
      </c>
      <c r="Q22" s="21"/>
      <c r="R22" s="25" t="s">
        <v>32</v>
      </c>
      <c r="S22" s="21"/>
      <c r="T22" s="21"/>
      <c r="U22" s="21"/>
      <c r="V22" s="21"/>
      <c r="W22" s="59" t="s">
        <v>155</v>
      </c>
      <c r="X22" s="21" t="s">
        <v>40</v>
      </c>
      <c r="Y22" s="9" t="s">
        <v>41</v>
      </c>
      <c r="Z22" s="10" t="s">
        <v>34</v>
      </c>
      <c r="AA22" s="21"/>
    </row>
    <row r="23" spans="1:27" ht="127.5" x14ac:dyDescent="0.25">
      <c r="A23" s="21">
        <v>15</v>
      </c>
      <c r="B23" s="25" t="s">
        <v>228</v>
      </c>
      <c r="C23" s="21" t="s">
        <v>27</v>
      </c>
      <c r="D23" s="52" t="s">
        <v>36</v>
      </c>
      <c r="E23" s="10" t="s">
        <v>29</v>
      </c>
      <c r="F23" s="9" t="s">
        <v>154</v>
      </c>
      <c r="G23" s="31" t="s">
        <v>113</v>
      </c>
      <c r="H23" s="32"/>
      <c r="I23" s="27" t="s">
        <v>203</v>
      </c>
      <c r="J23" s="21" t="s">
        <v>153</v>
      </c>
      <c r="K23" s="24">
        <v>43376</v>
      </c>
      <c r="L23" s="21" t="s">
        <v>38</v>
      </c>
      <c r="M23" s="21">
        <v>15</v>
      </c>
      <c r="N23" s="21">
        <v>20</v>
      </c>
      <c r="O23" s="21">
        <f t="shared" si="1"/>
        <v>300</v>
      </c>
      <c r="P23" s="15">
        <v>18</v>
      </c>
      <c r="Q23" s="21"/>
      <c r="R23" s="25" t="s">
        <v>32</v>
      </c>
      <c r="S23" s="21"/>
      <c r="T23" s="21"/>
      <c r="U23" s="21"/>
      <c r="V23" s="21"/>
      <c r="W23" s="59" t="s">
        <v>155</v>
      </c>
      <c r="X23" s="21" t="s">
        <v>40</v>
      </c>
      <c r="Y23" s="9" t="s">
        <v>41</v>
      </c>
      <c r="Z23" s="10" t="s">
        <v>34</v>
      </c>
      <c r="AA23" s="21"/>
    </row>
    <row r="24" spans="1:27" ht="150" x14ac:dyDescent="0.25">
      <c r="A24" s="21">
        <v>16</v>
      </c>
      <c r="B24" s="25" t="s">
        <v>229</v>
      </c>
      <c r="C24" s="21" t="s">
        <v>27</v>
      </c>
      <c r="D24" s="52" t="s">
        <v>36</v>
      </c>
      <c r="E24" s="10" t="s">
        <v>29</v>
      </c>
      <c r="F24" s="9" t="s">
        <v>154</v>
      </c>
      <c r="G24" s="29" t="s">
        <v>113</v>
      </c>
      <c r="H24" s="21"/>
      <c r="I24" s="27" t="s">
        <v>203</v>
      </c>
      <c r="J24" s="21" t="s">
        <v>153</v>
      </c>
      <c r="K24" s="24">
        <v>43376</v>
      </c>
      <c r="L24" s="21" t="s">
        <v>38</v>
      </c>
      <c r="M24" s="21">
        <v>15</v>
      </c>
      <c r="N24" s="21">
        <v>33.67</v>
      </c>
      <c r="O24" s="21">
        <f t="shared" si="1"/>
        <v>505.05</v>
      </c>
      <c r="P24" s="15">
        <v>18</v>
      </c>
      <c r="Q24" s="21"/>
      <c r="R24" s="25" t="s">
        <v>32</v>
      </c>
      <c r="S24" s="21"/>
      <c r="T24" s="21"/>
      <c r="U24" s="21"/>
      <c r="V24" s="21"/>
      <c r="W24" s="59" t="s">
        <v>155</v>
      </c>
      <c r="X24" s="21" t="s">
        <v>40</v>
      </c>
      <c r="Y24" s="9" t="s">
        <v>41</v>
      </c>
      <c r="Z24" s="10" t="s">
        <v>34</v>
      </c>
      <c r="AA24" s="21"/>
    </row>
    <row r="25" spans="1:27" ht="150" x14ac:dyDescent="0.25">
      <c r="A25" s="21">
        <v>17</v>
      </c>
      <c r="B25" s="25" t="s">
        <v>230</v>
      </c>
      <c r="C25" s="21" t="s">
        <v>27</v>
      </c>
      <c r="D25" s="52" t="s">
        <v>36</v>
      </c>
      <c r="E25" s="10" t="s">
        <v>29</v>
      </c>
      <c r="F25" s="9" t="s">
        <v>154</v>
      </c>
      <c r="G25" s="25" t="s">
        <v>113</v>
      </c>
      <c r="H25" s="21"/>
      <c r="I25" s="27" t="s">
        <v>203</v>
      </c>
      <c r="J25" s="21" t="s">
        <v>153</v>
      </c>
      <c r="K25" s="24">
        <v>43376</v>
      </c>
      <c r="L25" s="21" t="s">
        <v>38</v>
      </c>
      <c r="M25" s="21">
        <v>38</v>
      </c>
      <c r="N25" s="21">
        <v>54.33</v>
      </c>
      <c r="O25" s="21">
        <f t="shared" si="1"/>
        <v>2064.54</v>
      </c>
      <c r="P25" s="15">
        <v>18</v>
      </c>
      <c r="Q25" s="21"/>
      <c r="R25" s="25" t="s">
        <v>32</v>
      </c>
      <c r="S25" s="21"/>
      <c r="T25" s="21"/>
      <c r="U25" s="21"/>
      <c r="V25" s="21"/>
      <c r="W25" s="59" t="s">
        <v>155</v>
      </c>
      <c r="X25" s="21" t="s">
        <v>40</v>
      </c>
      <c r="Y25" s="9" t="s">
        <v>41</v>
      </c>
      <c r="Z25" s="10" t="s">
        <v>34</v>
      </c>
      <c r="AA25" s="21"/>
    </row>
    <row r="26" spans="1:27" ht="180" x14ac:dyDescent="0.25">
      <c r="A26" s="21">
        <v>18</v>
      </c>
      <c r="B26" s="25" t="s">
        <v>61</v>
      </c>
      <c r="C26" s="21" t="s">
        <v>27</v>
      </c>
      <c r="D26" s="52" t="s">
        <v>36</v>
      </c>
      <c r="E26" s="10" t="s">
        <v>29</v>
      </c>
      <c r="F26" s="25" t="s">
        <v>154</v>
      </c>
      <c r="G26" s="25" t="s">
        <v>127</v>
      </c>
      <c r="H26" s="21"/>
      <c r="I26" s="27" t="s">
        <v>203</v>
      </c>
      <c r="J26" s="21" t="s">
        <v>153</v>
      </c>
      <c r="K26" s="24">
        <v>43364</v>
      </c>
      <c r="L26" s="21" t="s">
        <v>38</v>
      </c>
      <c r="M26" s="21">
        <v>139</v>
      </c>
      <c r="N26" s="21">
        <v>37.86</v>
      </c>
      <c r="O26" s="21">
        <f t="shared" si="1"/>
        <v>5262.54</v>
      </c>
      <c r="P26" s="15">
        <v>18</v>
      </c>
      <c r="Q26" s="21"/>
      <c r="R26" s="25" t="s">
        <v>32</v>
      </c>
      <c r="S26" s="21"/>
      <c r="T26" s="21"/>
      <c r="U26" s="21"/>
      <c r="V26" s="21"/>
      <c r="W26" s="59" t="s">
        <v>155</v>
      </c>
      <c r="X26" s="21" t="s">
        <v>40</v>
      </c>
      <c r="Y26" s="9" t="s">
        <v>41</v>
      </c>
      <c r="Z26" s="10" t="s">
        <v>34</v>
      </c>
      <c r="AA26" s="21"/>
    </row>
    <row r="27" spans="1:27" ht="150" x14ac:dyDescent="0.25">
      <c r="A27" s="21">
        <v>19</v>
      </c>
      <c r="B27" s="25" t="s">
        <v>52</v>
      </c>
      <c r="C27" s="21" t="s">
        <v>27</v>
      </c>
      <c r="D27" s="52" t="s">
        <v>36</v>
      </c>
      <c r="E27" s="10" t="s">
        <v>29</v>
      </c>
      <c r="F27" s="9" t="s">
        <v>154</v>
      </c>
      <c r="G27" s="25" t="s">
        <v>114</v>
      </c>
      <c r="H27" s="21"/>
      <c r="I27" s="27" t="s">
        <v>203</v>
      </c>
      <c r="J27" s="21" t="s">
        <v>153</v>
      </c>
      <c r="K27" s="24">
        <v>43376</v>
      </c>
      <c r="L27" s="21" t="s">
        <v>38</v>
      </c>
      <c r="M27" s="21">
        <v>14</v>
      </c>
      <c r="N27" s="21">
        <v>87</v>
      </c>
      <c r="O27" s="21">
        <f t="shared" si="1"/>
        <v>1218</v>
      </c>
      <c r="P27" s="15">
        <v>18</v>
      </c>
      <c r="Q27" s="21"/>
      <c r="R27" s="25" t="s">
        <v>32</v>
      </c>
      <c r="S27" s="21"/>
      <c r="T27" s="21"/>
      <c r="U27" s="21"/>
      <c r="V27" s="21"/>
      <c r="W27" s="59" t="s">
        <v>155</v>
      </c>
      <c r="X27" s="21" t="s">
        <v>40</v>
      </c>
      <c r="Y27" s="9" t="s">
        <v>41</v>
      </c>
      <c r="Z27" s="10" t="s">
        <v>34</v>
      </c>
      <c r="AA27" s="21"/>
    </row>
    <row r="28" spans="1:27" ht="150" x14ac:dyDescent="0.25">
      <c r="A28" s="21">
        <v>20</v>
      </c>
      <c r="B28" s="25" t="s">
        <v>53</v>
      </c>
      <c r="C28" s="21" t="s">
        <v>27</v>
      </c>
      <c r="D28" s="52" t="s">
        <v>36</v>
      </c>
      <c r="E28" s="10" t="s">
        <v>29</v>
      </c>
      <c r="F28" s="9" t="s">
        <v>154</v>
      </c>
      <c r="G28" s="25" t="s">
        <v>114</v>
      </c>
      <c r="H28" s="21"/>
      <c r="I28" s="27" t="s">
        <v>203</v>
      </c>
      <c r="J28" s="21" t="s">
        <v>153</v>
      </c>
      <c r="K28" s="24">
        <v>43376</v>
      </c>
      <c r="L28" s="21" t="s">
        <v>38</v>
      </c>
      <c r="M28" s="21">
        <v>5</v>
      </c>
      <c r="N28" s="21">
        <v>81</v>
      </c>
      <c r="O28" s="21">
        <f t="shared" si="1"/>
        <v>405</v>
      </c>
      <c r="P28" s="15">
        <v>18</v>
      </c>
      <c r="Q28" s="21"/>
      <c r="R28" s="25" t="s">
        <v>32</v>
      </c>
      <c r="S28" s="21"/>
      <c r="T28" s="21"/>
      <c r="U28" s="21"/>
      <c r="V28" s="21"/>
      <c r="W28" s="59" t="s">
        <v>155</v>
      </c>
      <c r="X28" s="21" t="s">
        <v>40</v>
      </c>
      <c r="Y28" s="9" t="s">
        <v>41</v>
      </c>
      <c r="Z28" s="10" t="s">
        <v>34</v>
      </c>
      <c r="AA28" s="21"/>
    </row>
    <row r="29" spans="1:27" ht="60" x14ac:dyDescent="0.25">
      <c r="A29" s="21">
        <v>21</v>
      </c>
      <c r="B29" s="25" t="s">
        <v>54</v>
      </c>
      <c r="C29" s="21" t="s">
        <v>27</v>
      </c>
      <c r="D29" s="52" t="s">
        <v>36</v>
      </c>
      <c r="E29" s="10" t="s">
        <v>29</v>
      </c>
      <c r="F29" s="9" t="s">
        <v>154</v>
      </c>
      <c r="G29" s="25" t="s">
        <v>118</v>
      </c>
      <c r="H29" s="21"/>
      <c r="I29" s="27" t="s">
        <v>203</v>
      </c>
      <c r="J29" s="21" t="s">
        <v>153</v>
      </c>
      <c r="K29" s="24">
        <v>43376</v>
      </c>
      <c r="L29" s="21" t="s">
        <v>38</v>
      </c>
      <c r="M29" s="21">
        <v>14</v>
      </c>
      <c r="N29" s="21">
        <v>45</v>
      </c>
      <c r="O29" s="21">
        <f t="shared" si="1"/>
        <v>630</v>
      </c>
      <c r="P29" s="15">
        <v>18</v>
      </c>
      <c r="Q29" s="21"/>
      <c r="R29" s="25" t="s">
        <v>32</v>
      </c>
      <c r="S29" s="21"/>
      <c r="T29" s="21"/>
      <c r="U29" s="21"/>
      <c r="V29" s="21"/>
      <c r="W29" s="59" t="s">
        <v>155</v>
      </c>
      <c r="X29" s="21" t="s">
        <v>40</v>
      </c>
      <c r="Y29" s="9" t="s">
        <v>41</v>
      </c>
      <c r="Z29" s="10" t="s">
        <v>34</v>
      </c>
      <c r="AA29" s="21"/>
    </row>
    <row r="30" spans="1:27" ht="60" x14ac:dyDescent="0.25">
      <c r="A30" s="21">
        <v>22</v>
      </c>
      <c r="B30" s="25" t="s">
        <v>55</v>
      </c>
      <c r="C30" s="21" t="s">
        <v>27</v>
      </c>
      <c r="D30" s="52" t="s">
        <v>36</v>
      </c>
      <c r="E30" s="10" t="s">
        <v>29</v>
      </c>
      <c r="F30" s="9" t="s">
        <v>154</v>
      </c>
      <c r="G30" s="25" t="s">
        <v>118</v>
      </c>
      <c r="H30" s="21"/>
      <c r="I30" s="27" t="s">
        <v>203</v>
      </c>
      <c r="J30" s="21" t="s">
        <v>153</v>
      </c>
      <c r="K30" s="24">
        <v>43376</v>
      </c>
      <c r="L30" s="21" t="s">
        <v>38</v>
      </c>
      <c r="M30" s="21">
        <v>10</v>
      </c>
      <c r="N30" s="21">
        <v>45</v>
      </c>
      <c r="O30" s="21">
        <f t="shared" si="1"/>
        <v>450</v>
      </c>
      <c r="P30" s="15">
        <v>18</v>
      </c>
      <c r="Q30" s="21"/>
      <c r="R30" s="25" t="s">
        <v>32</v>
      </c>
      <c r="S30" s="21"/>
      <c r="T30" s="21"/>
      <c r="U30" s="21"/>
      <c r="V30" s="21"/>
      <c r="W30" s="59" t="s">
        <v>155</v>
      </c>
      <c r="X30" s="21" t="s">
        <v>40</v>
      </c>
      <c r="Y30" s="9" t="s">
        <v>41</v>
      </c>
      <c r="Z30" s="10" t="s">
        <v>34</v>
      </c>
      <c r="AA30" s="21"/>
    </row>
    <row r="31" spans="1:27" ht="255" x14ac:dyDescent="0.25">
      <c r="A31" s="21">
        <v>23</v>
      </c>
      <c r="B31" s="25" t="s">
        <v>231</v>
      </c>
      <c r="C31" s="21" t="s">
        <v>27</v>
      </c>
      <c r="D31" s="52" t="s">
        <v>36</v>
      </c>
      <c r="E31" s="10" t="s">
        <v>29</v>
      </c>
      <c r="F31" s="9" t="s">
        <v>154</v>
      </c>
      <c r="G31" s="25" t="s">
        <v>115</v>
      </c>
      <c r="H31" s="21"/>
      <c r="I31" s="27" t="s">
        <v>203</v>
      </c>
      <c r="J31" s="21" t="s">
        <v>153</v>
      </c>
      <c r="K31" s="24">
        <v>43376</v>
      </c>
      <c r="L31" s="21" t="s">
        <v>38</v>
      </c>
      <c r="M31" s="21">
        <v>110</v>
      </c>
      <c r="N31" s="21">
        <v>56.61</v>
      </c>
      <c r="O31" s="21">
        <f t="shared" si="1"/>
        <v>6227.1</v>
      </c>
      <c r="P31" s="15">
        <v>18</v>
      </c>
      <c r="Q31" s="21"/>
      <c r="R31" s="25" t="s">
        <v>32</v>
      </c>
      <c r="S31" s="21"/>
      <c r="T31" s="21"/>
      <c r="U31" s="21"/>
      <c r="V31" s="21"/>
      <c r="W31" s="59" t="s">
        <v>155</v>
      </c>
      <c r="X31" s="21" t="s">
        <v>40</v>
      </c>
      <c r="Y31" s="9" t="s">
        <v>41</v>
      </c>
      <c r="Z31" s="10" t="s">
        <v>34</v>
      </c>
      <c r="AA31" s="21"/>
    </row>
    <row r="32" spans="1:27" ht="240" x14ac:dyDescent="0.25">
      <c r="A32" s="21">
        <v>24</v>
      </c>
      <c r="B32" s="25" t="s">
        <v>49</v>
      </c>
      <c r="C32" s="21" t="s">
        <v>27</v>
      </c>
      <c r="D32" s="25" t="s">
        <v>36</v>
      </c>
      <c r="E32" s="10" t="s">
        <v>29</v>
      </c>
      <c r="F32" s="9" t="s">
        <v>154</v>
      </c>
      <c r="G32" s="25" t="s">
        <v>116</v>
      </c>
      <c r="H32" s="21"/>
      <c r="I32" s="27" t="s">
        <v>203</v>
      </c>
      <c r="J32" s="21" t="s">
        <v>153</v>
      </c>
      <c r="K32" s="24">
        <v>43376</v>
      </c>
      <c r="L32" s="21" t="s">
        <v>38</v>
      </c>
      <c r="M32" s="21">
        <v>5</v>
      </c>
      <c r="N32" s="21">
        <v>1617.67</v>
      </c>
      <c r="O32" s="21">
        <f t="shared" si="1"/>
        <v>8088.35</v>
      </c>
      <c r="P32" s="15">
        <v>18</v>
      </c>
      <c r="Q32" s="21"/>
      <c r="R32" s="25" t="s">
        <v>32</v>
      </c>
      <c r="S32" s="21"/>
      <c r="T32" s="21"/>
      <c r="U32" s="21"/>
      <c r="V32" s="21"/>
      <c r="W32" s="59" t="s">
        <v>155</v>
      </c>
      <c r="X32" s="21" t="s">
        <v>40</v>
      </c>
      <c r="Y32" s="9" t="s">
        <v>41</v>
      </c>
      <c r="Z32" s="10" t="s">
        <v>34</v>
      </c>
      <c r="AA32" s="21"/>
    </row>
    <row r="33" spans="1:27" ht="240" x14ac:dyDescent="0.25">
      <c r="A33" s="21">
        <v>25</v>
      </c>
      <c r="B33" s="25" t="s">
        <v>50</v>
      </c>
      <c r="C33" s="21" t="s">
        <v>27</v>
      </c>
      <c r="D33" s="25" t="s">
        <v>36</v>
      </c>
      <c r="E33" s="10" t="s">
        <v>29</v>
      </c>
      <c r="F33" s="9" t="s">
        <v>154</v>
      </c>
      <c r="G33" s="25" t="s">
        <v>116</v>
      </c>
      <c r="H33" s="21"/>
      <c r="I33" s="27" t="s">
        <v>203</v>
      </c>
      <c r="J33" s="21" t="s">
        <v>153</v>
      </c>
      <c r="K33" s="24">
        <v>43376</v>
      </c>
      <c r="L33" s="21" t="s">
        <v>38</v>
      </c>
      <c r="M33" s="21">
        <v>5</v>
      </c>
      <c r="N33" s="21">
        <v>2069</v>
      </c>
      <c r="O33" s="21">
        <f t="shared" si="1"/>
        <v>10345</v>
      </c>
      <c r="P33" s="15">
        <v>18</v>
      </c>
      <c r="Q33" s="21"/>
      <c r="R33" s="25" t="s">
        <v>32</v>
      </c>
      <c r="S33" s="21"/>
      <c r="T33" s="21"/>
      <c r="U33" s="21"/>
      <c r="V33" s="21"/>
      <c r="W33" s="59" t="s">
        <v>155</v>
      </c>
      <c r="X33" s="21" t="s">
        <v>40</v>
      </c>
      <c r="Y33" s="9" t="s">
        <v>41</v>
      </c>
      <c r="Z33" s="10" t="s">
        <v>34</v>
      </c>
      <c r="AA33" s="21"/>
    </row>
    <row r="34" spans="1:27" ht="60" x14ac:dyDescent="0.25">
      <c r="A34" s="21">
        <v>26</v>
      </c>
      <c r="B34" s="25" t="s">
        <v>81</v>
      </c>
      <c r="C34" s="21" t="s">
        <v>27</v>
      </c>
      <c r="D34" s="25" t="s">
        <v>36</v>
      </c>
      <c r="E34" s="10" t="s">
        <v>29</v>
      </c>
      <c r="F34" s="9" t="s">
        <v>154</v>
      </c>
      <c r="G34" s="25"/>
      <c r="H34" s="21"/>
      <c r="I34" s="27" t="s">
        <v>203</v>
      </c>
      <c r="J34" s="21" t="s">
        <v>153</v>
      </c>
      <c r="K34" s="24">
        <v>43376</v>
      </c>
      <c r="L34" s="21" t="s">
        <v>38</v>
      </c>
      <c r="M34" s="21">
        <v>3</v>
      </c>
      <c r="N34" s="21">
        <v>36.99</v>
      </c>
      <c r="O34" s="21">
        <f t="shared" si="1"/>
        <v>110.97</v>
      </c>
      <c r="P34" s="15">
        <v>18</v>
      </c>
      <c r="Q34" s="21"/>
      <c r="R34" s="25" t="s">
        <v>32</v>
      </c>
      <c r="S34" s="21"/>
      <c r="T34" s="21"/>
      <c r="U34" s="21"/>
      <c r="V34" s="21"/>
      <c r="W34" s="59" t="s">
        <v>155</v>
      </c>
      <c r="X34" s="21" t="s">
        <v>40</v>
      </c>
      <c r="Y34" s="9" t="s">
        <v>41</v>
      </c>
      <c r="Z34" s="10" t="s">
        <v>34</v>
      </c>
      <c r="AA34" s="21"/>
    </row>
    <row r="35" spans="1:27" ht="60" x14ac:dyDescent="0.25">
      <c r="A35" s="21">
        <v>27</v>
      </c>
      <c r="B35" s="25" t="s">
        <v>51</v>
      </c>
      <c r="C35" s="21" t="s">
        <v>27</v>
      </c>
      <c r="D35" s="25" t="s">
        <v>36</v>
      </c>
      <c r="E35" s="10" t="s">
        <v>29</v>
      </c>
      <c r="F35" s="9" t="s">
        <v>154</v>
      </c>
      <c r="G35" s="21"/>
      <c r="H35" s="21"/>
      <c r="I35" s="27" t="s">
        <v>203</v>
      </c>
      <c r="J35" s="21" t="s">
        <v>153</v>
      </c>
      <c r="K35" s="24">
        <v>43376</v>
      </c>
      <c r="L35" s="21" t="s">
        <v>38</v>
      </c>
      <c r="M35" s="21">
        <v>7</v>
      </c>
      <c r="N35" s="21">
        <v>49.19</v>
      </c>
      <c r="O35" s="21">
        <f t="shared" si="1"/>
        <v>344.33</v>
      </c>
      <c r="P35" s="15">
        <v>18</v>
      </c>
      <c r="Q35" s="21"/>
      <c r="R35" s="25" t="s">
        <v>32</v>
      </c>
      <c r="S35" s="21"/>
      <c r="T35" s="21"/>
      <c r="U35" s="21"/>
      <c r="V35" s="21"/>
      <c r="W35" s="59" t="s">
        <v>155</v>
      </c>
      <c r="X35" s="21" t="s">
        <v>40</v>
      </c>
      <c r="Y35" s="9" t="s">
        <v>41</v>
      </c>
      <c r="Z35" s="10" t="s">
        <v>34</v>
      </c>
      <c r="AA35" s="21"/>
    </row>
    <row r="36" spans="1:27" ht="60" x14ac:dyDescent="0.25">
      <c r="A36" s="21">
        <v>28</v>
      </c>
      <c r="B36" s="25" t="s">
        <v>261</v>
      </c>
      <c r="C36" s="21" t="s">
        <v>27</v>
      </c>
      <c r="D36" s="25" t="s">
        <v>36</v>
      </c>
      <c r="E36" s="10" t="s">
        <v>29</v>
      </c>
      <c r="F36" s="9" t="s">
        <v>154</v>
      </c>
      <c r="G36" s="21"/>
      <c r="H36" s="21"/>
      <c r="I36" s="27" t="s">
        <v>203</v>
      </c>
      <c r="J36" s="21" t="s">
        <v>153</v>
      </c>
      <c r="K36" s="24">
        <v>43376</v>
      </c>
      <c r="L36" s="21" t="s">
        <v>38</v>
      </c>
      <c r="M36" s="21">
        <v>9</v>
      </c>
      <c r="N36" s="21">
        <v>38.630000000000003</v>
      </c>
      <c r="O36" s="21">
        <f t="shared" si="1"/>
        <v>347.67</v>
      </c>
      <c r="P36" s="15">
        <v>18</v>
      </c>
      <c r="Q36" s="21"/>
      <c r="R36" s="25" t="s">
        <v>32</v>
      </c>
      <c r="S36" s="21"/>
      <c r="T36" s="21"/>
      <c r="U36" s="21"/>
      <c r="V36" s="21"/>
      <c r="W36" s="59" t="s">
        <v>155</v>
      </c>
      <c r="X36" s="21" t="s">
        <v>40</v>
      </c>
      <c r="Y36" s="9" t="s">
        <v>41</v>
      </c>
      <c r="Z36" s="10" t="s">
        <v>34</v>
      </c>
      <c r="AA36" s="21"/>
    </row>
    <row r="37" spans="1:27" ht="390" x14ac:dyDescent="0.25">
      <c r="A37" s="21">
        <v>29</v>
      </c>
      <c r="B37" s="9" t="s">
        <v>162</v>
      </c>
      <c r="C37" s="21" t="s">
        <v>27</v>
      </c>
      <c r="D37" s="25" t="s">
        <v>36</v>
      </c>
      <c r="E37" s="10" t="s">
        <v>29</v>
      </c>
      <c r="F37" s="9" t="s">
        <v>156</v>
      </c>
      <c r="G37" s="25" t="s">
        <v>117</v>
      </c>
      <c r="H37" s="21"/>
      <c r="I37" s="27" t="s">
        <v>203</v>
      </c>
      <c r="J37" s="21" t="s">
        <v>153</v>
      </c>
      <c r="K37" s="24">
        <v>43376</v>
      </c>
      <c r="L37" s="21" t="s">
        <v>47</v>
      </c>
      <c r="M37" s="21">
        <v>15</v>
      </c>
      <c r="N37" s="21">
        <v>83.13</v>
      </c>
      <c r="O37" s="21">
        <f>M37*N37</f>
        <v>1246.9499999999998</v>
      </c>
      <c r="P37" s="15">
        <v>18</v>
      </c>
      <c r="Q37" s="21"/>
      <c r="R37" s="25" t="s">
        <v>32</v>
      </c>
      <c r="S37" s="21"/>
      <c r="T37" s="21"/>
      <c r="U37" s="21"/>
      <c r="V37" s="21"/>
      <c r="W37" s="59" t="s">
        <v>155</v>
      </c>
      <c r="X37" s="21" t="s">
        <v>40</v>
      </c>
      <c r="Y37" s="9" t="s">
        <v>41</v>
      </c>
      <c r="Z37" s="10" t="s">
        <v>34</v>
      </c>
      <c r="AA37" s="21"/>
    </row>
    <row r="38" spans="1:27" ht="409.5" x14ac:dyDescent="0.25">
      <c r="A38" s="21">
        <v>30</v>
      </c>
      <c r="B38" s="25" t="s">
        <v>56</v>
      </c>
      <c r="C38" s="21" t="s">
        <v>27</v>
      </c>
      <c r="D38" s="10" t="s">
        <v>190</v>
      </c>
      <c r="E38" s="10" t="s">
        <v>29</v>
      </c>
      <c r="F38" s="9" t="s">
        <v>156</v>
      </c>
      <c r="G38" s="25" t="s">
        <v>125</v>
      </c>
      <c r="H38" s="21"/>
      <c r="I38" s="27" t="s">
        <v>203</v>
      </c>
      <c r="J38" s="21" t="s">
        <v>153</v>
      </c>
      <c r="K38" s="24">
        <v>43376</v>
      </c>
      <c r="L38" s="21" t="s">
        <v>44</v>
      </c>
      <c r="M38" s="21">
        <v>50</v>
      </c>
      <c r="N38" s="21">
        <v>82.33</v>
      </c>
      <c r="O38" s="21">
        <f t="shared" ref="O38:O57" si="2">M38*N38</f>
        <v>4116.5</v>
      </c>
      <c r="P38" s="15">
        <v>18</v>
      </c>
      <c r="Q38" s="21"/>
      <c r="R38" s="25" t="s">
        <v>32</v>
      </c>
      <c r="S38" s="21"/>
      <c r="T38" s="21"/>
      <c r="U38" s="21"/>
      <c r="V38" s="21"/>
      <c r="W38" s="59"/>
      <c r="X38" s="21" t="s">
        <v>40</v>
      </c>
      <c r="Y38" s="9" t="s">
        <v>41</v>
      </c>
      <c r="Z38" s="10" t="s">
        <v>34</v>
      </c>
      <c r="AA38" s="21"/>
    </row>
    <row r="39" spans="1:27" ht="409.5" x14ac:dyDescent="0.25">
      <c r="A39" s="21">
        <v>31</v>
      </c>
      <c r="B39" s="9" t="s">
        <v>58</v>
      </c>
      <c r="C39" s="21" t="s">
        <v>27</v>
      </c>
      <c r="D39" s="10" t="s">
        <v>190</v>
      </c>
      <c r="E39" s="10" t="s">
        <v>29</v>
      </c>
      <c r="F39" s="25" t="s">
        <v>156</v>
      </c>
      <c r="G39" s="25" t="s">
        <v>126</v>
      </c>
      <c r="H39" s="21"/>
      <c r="I39" s="27" t="s">
        <v>203</v>
      </c>
      <c r="J39" s="21" t="s">
        <v>153</v>
      </c>
      <c r="K39" s="24">
        <v>43376</v>
      </c>
      <c r="L39" s="21" t="s">
        <v>44</v>
      </c>
      <c r="M39" s="21">
        <v>6</v>
      </c>
      <c r="N39" s="21">
        <v>163.43</v>
      </c>
      <c r="O39" s="21">
        <f t="shared" si="2"/>
        <v>980.58</v>
      </c>
      <c r="P39" s="15">
        <v>18</v>
      </c>
      <c r="Q39" s="21"/>
      <c r="R39" s="25" t="s">
        <v>32</v>
      </c>
      <c r="S39" s="21"/>
      <c r="T39" s="21"/>
      <c r="U39" s="21"/>
      <c r="V39" s="21"/>
      <c r="W39" s="59"/>
      <c r="X39" s="21" t="s">
        <v>40</v>
      </c>
      <c r="Y39" s="9" t="s">
        <v>41</v>
      </c>
      <c r="Z39" s="10" t="s">
        <v>34</v>
      </c>
      <c r="AA39" s="21"/>
    </row>
    <row r="40" spans="1:27" ht="409.5" x14ac:dyDescent="0.25">
      <c r="A40" s="21">
        <v>32</v>
      </c>
      <c r="B40" s="9" t="s">
        <v>57</v>
      </c>
      <c r="C40" s="21" t="s">
        <v>27</v>
      </c>
      <c r="D40" s="10" t="s">
        <v>190</v>
      </c>
      <c r="E40" s="10" t="s">
        <v>29</v>
      </c>
      <c r="F40" s="25" t="s">
        <v>156</v>
      </c>
      <c r="G40" s="25" t="s">
        <v>126</v>
      </c>
      <c r="H40" s="21"/>
      <c r="I40" s="27" t="s">
        <v>203</v>
      </c>
      <c r="J40" s="21" t="s">
        <v>153</v>
      </c>
      <c r="K40" s="24">
        <v>43376</v>
      </c>
      <c r="L40" s="21" t="s">
        <v>44</v>
      </c>
      <c r="M40" s="21">
        <v>8</v>
      </c>
      <c r="N40" s="21">
        <v>162.9</v>
      </c>
      <c r="O40" s="21">
        <f t="shared" si="2"/>
        <v>1303.2</v>
      </c>
      <c r="P40" s="15">
        <v>18</v>
      </c>
      <c r="Q40" s="21"/>
      <c r="R40" s="25" t="s">
        <v>32</v>
      </c>
      <c r="S40" s="21"/>
      <c r="T40" s="21"/>
      <c r="U40" s="21"/>
      <c r="V40" s="21"/>
      <c r="W40" s="59"/>
      <c r="X40" s="21" t="s">
        <v>40</v>
      </c>
      <c r="Y40" s="9" t="s">
        <v>41</v>
      </c>
      <c r="Z40" s="10" t="s">
        <v>34</v>
      </c>
      <c r="AA40" s="21"/>
    </row>
    <row r="41" spans="1:27" ht="409.5" x14ac:dyDescent="0.25">
      <c r="A41" s="21">
        <v>33</v>
      </c>
      <c r="B41" s="9" t="s">
        <v>59</v>
      </c>
      <c r="C41" s="21" t="s">
        <v>27</v>
      </c>
      <c r="D41" s="10" t="s">
        <v>190</v>
      </c>
      <c r="E41" s="10" t="s">
        <v>29</v>
      </c>
      <c r="F41" s="25" t="s">
        <v>156</v>
      </c>
      <c r="G41" s="25" t="s">
        <v>126</v>
      </c>
      <c r="H41" s="21"/>
      <c r="I41" s="27" t="s">
        <v>203</v>
      </c>
      <c r="J41" s="21" t="s">
        <v>153</v>
      </c>
      <c r="K41" s="24">
        <v>43376</v>
      </c>
      <c r="L41" s="21" t="s">
        <v>44</v>
      </c>
      <c r="M41" s="21">
        <v>6</v>
      </c>
      <c r="N41" s="21">
        <v>166.33</v>
      </c>
      <c r="O41" s="21">
        <f t="shared" si="2"/>
        <v>997.98</v>
      </c>
      <c r="P41" s="15">
        <v>18</v>
      </c>
      <c r="Q41" s="21"/>
      <c r="R41" s="25" t="s">
        <v>32</v>
      </c>
      <c r="S41" s="21"/>
      <c r="T41" s="21"/>
      <c r="U41" s="21"/>
      <c r="V41" s="21"/>
      <c r="W41" s="59"/>
      <c r="X41" s="21" t="s">
        <v>40</v>
      </c>
      <c r="Y41" s="9" t="s">
        <v>41</v>
      </c>
      <c r="Z41" s="10" t="s">
        <v>34</v>
      </c>
      <c r="AA41" s="21"/>
    </row>
    <row r="42" spans="1:27" ht="409.5" x14ac:dyDescent="0.25">
      <c r="A42" s="21">
        <v>34</v>
      </c>
      <c r="B42" s="9" t="s">
        <v>60</v>
      </c>
      <c r="C42" s="21" t="s">
        <v>27</v>
      </c>
      <c r="D42" s="10" t="s">
        <v>190</v>
      </c>
      <c r="E42" s="10" t="s">
        <v>29</v>
      </c>
      <c r="F42" s="25" t="s">
        <v>156</v>
      </c>
      <c r="G42" s="25" t="s">
        <v>126</v>
      </c>
      <c r="H42" s="21"/>
      <c r="I42" s="27" t="s">
        <v>203</v>
      </c>
      <c r="J42" s="21" t="s">
        <v>153</v>
      </c>
      <c r="K42" s="24">
        <v>43391</v>
      </c>
      <c r="L42" s="21" t="s">
        <v>44</v>
      </c>
      <c r="M42" s="21">
        <v>6</v>
      </c>
      <c r="N42" s="21">
        <v>162.9</v>
      </c>
      <c r="O42" s="21">
        <f t="shared" si="2"/>
        <v>977.40000000000009</v>
      </c>
      <c r="P42" s="15">
        <v>18</v>
      </c>
      <c r="Q42" s="21"/>
      <c r="R42" s="25" t="s">
        <v>32</v>
      </c>
      <c r="S42" s="21"/>
      <c r="T42" s="21"/>
      <c r="U42" s="21"/>
      <c r="V42" s="21"/>
      <c r="W42" s="59"/>
      <c r="X42" s="21" t="s">
        <v>40</v>
      </c>
      <c r="Y42" s="9" t="s">
        <v>41</v>
      </c>
      <c r="Z42" s="10" t="s">
        <v>34</v>
      </c>
      <c r="AA42" s="21"/>
    </row>
    <row r="43" spans="1:27" ht="409.5" x14ac:dyDescent="0.25">
      <c r="A43" s="21">
        <v>35</v>
      </c>
      <c r="B43" s="25" t="s">
        <v>232</v>
      </c>
      <c r="C43" s="21" t="s">
        <v>27</v>
      </c>
      <c r="D43" s="10" t="s">
        <v>190</v>
      </c>
      <c r="E43" s="10" t="s">
        <v>29</v>
      </c>
      <c r="F43" s="25" t="s">
        <v>156</v>
      </c>
      <c r="G43" s="25" t="s">
        <v>130</v>
      </c>
      <c r="H43" s="21"/>
      <c r="I43" s="27" t="s">
        <v>203</v>
      </c>
      <c r="J43" s="21" t="s">
        <v>153</v>
      </c>
      <c r="K43" s="24">
        <v>43399</v>
      </c>
      <c r="L43" s="21" t="s">
        <v>44</v>
      </c>
      <c r="M43" s="21">
        <v>306</v>
      </c>
      <c r="N43" s="21">
        <v>86.5</v>
      </c>
      <c r="O43" s="21">
        <f t="shared" si="2"/>
        <v>26469</v>
      </c>
      <c r="P43" s="39">
        <v>0.18</v>
      </c>
      <c r="Q43" s="21"/>
      <c r="R43" s="25" t="s">
        <v>32</v>
      </c>
      <c r="S43" s="21"/>
      <c r="T43" s="21"/>
      <c r="U43" s="21"/>
      <c r="V43" s="21"/>
      <c r="W43" s="59"/>
      <c r="X43" s="21" t="s">
        <v>40</v>
      </c>
      <c r="Y43" s="9" t="s">
        <v>41</v>
      </c>
      <c r="Z43" s="10" t="s">
        <v>34</v>
      </c>
      <c r="AA43" s="21"/>
    </row>
    <row r="44" spans="1:27" ht="409.5" x14ac:dyDescent="0.25">
      <c r="A44" s="21">
        <v>36</v>
      </c>
      <c r="B44" s="25" t="s">
        <v>233</v>
      </c>
      <c r="C44" s="21" t="s">
        <v>27</v>
      </c>
      <c r="D44" s="10" t="s">
        <v>190</v>
      </c>
      <c r="E44" s="10" t="s">
        <v>29</v>
      </c>
      <c r="F44" s="25" t="s">
        <v>156</v>
      </c>
      <c r="G44" s="25" t="s">
        <v>130</v>
      </c>
      <c r="H44" s="21"/>
      <c r="I44" s="27" t="s">
        <v>203</v>
      </c>
      <c r="J44" s="21" t="s">
        <v>153</v>
      </c>
      <c r="K44" s="24">
        <v>43399</v>
      </c>
      <c r="L44" s="21" t="s">
        <v>44</v>
      </c>
      <c r="M44" s="21">
        <v>26</v>
      </c>
      <c r="N44" s="21">
        <v>85.9</v>
      </c>
      <c r="O44" s="21">
        <f t="shared" si="2"/>
        <v>2233.4</v>
      </c>
      <c r="P44" s="39">
        <v>0.18</v>
      </c>
      <c r="Q44" s="21"/>
      <c r="R44" s="25"/>
      <c r="S44" s="21"/>
      <c r="T44" s="21"/>
      <c r="U44" s="21"/>
      <c r="V44" s="21"/>
      <c r="W44" s="59"/>
      <c r="X44" s="21" t="s">
        <v>40</v>
      </c>
      <c r="Y44" s="9" t="s">
        <v>41</v>
      </c>
      <c r="Z44" s="10" t="s">
        <v>34</v>
      </c>
      <c r="AA44" s="21"/>
    </row>
    <row r="45" spans="1:27" ht="409.5" x14ac:dyDescent="0.25">
      <c r="A45" s="21">
        <v>37</v>
      </c>
      <c r="B45" s="25" t="s">
        <v>234</v>
      </c>
      <c r="C45" s="21" t="s">
        <v>27</v>
      </c>
      <c r="D45" s="10" t="s">
        <v>190</v>
      </c>
      <c r="E45" s="10" t="s">
        <v>29</v>
      </c>
      <c r="F45" s="25" t="s">
        <v>156</v>
      </c>
      <c r="G45" s="25" t="s">
        <v>130</v>
      </c>
      <c r="H45" s="21"/>
      <c r="I45" s="27" t="s">
        <v>203</v>
      </c>
      <c r="J45" s="21" t="s">
        <v>153</v>
      </c>
      <c r="K45" s="24">
        <v>43399</v>
      </c>
      <c r="L45" s="21" t="s">
        <v>44</v>
      </c>
      <c r="M45" s="21">
        <v>63</v>
      </c>
      <c r="N45" s="21">
        <v>87.13</v>
      </c>
      <c r="O45" s="21">
        <f t="shared" si="2"/>
        <v>5489.19</v>
      </c>
      <c r="P45" s="39">
        <v>0.18</v>
      </c>
      <c r="Q45" s="21"/>
      <c r="R45" s="25" t="s">
        <v>32</v>
      </c>
      <c r="S45" s="21"/>
      <c r="T45" s="21"/>
      <c r="U45" s="21"/>
      <c r="V45" s="21"/>
      <c r="W45" s="59"/>
      <c r="X45" s="21" t="s">
        <v>40</v>
      </c>
      <c r="Y45" s="9" t="s">
        <v>41</v>
      </c>
      <c r="Z45" s="10" t="s">
        <v>34</v>
      </c>
      <c r="AA45" s="21"/>
    </row>
    <row r="46" spans="1:27" ht="409.5" x14ac:dyDescent="0.25">
      <c r="A46" s="21">
        <v>38</v>
      </c>
      <c r="B46" s="25" t="s">
        <v>235</v>
      </c>
      <c r="C46" s="21" t="s">
        <v>27</v>
      </c>
      <c r="D46" s="10" t="s">
        <v>190</v>
      </c>
      <c r="E46" s="10" t="s">
        <v>29</v>
      </c>
      <c r="F46" s="25" t="s">
        <v>156</v>
      </c>
      <c r="G46" s="25" t="s">
        <v>130</v>
      </c>
      <c r="H46" s="21"/>
      <c r="I46" s="27" t="s">
        <v>203</v>
      </c>
      <c r="J46" s="21" t="s">
        <v>153</v>
      </c>
      <c r="K46" s="24">
        <v>43400</v>
      </c>
      <c r="L46" s="21" t="s">
        <v>44</v>
      </c>
      <c r="M46" s="21">
        <v>8</v>
      </c>
      <c r="N46" s="21">
        <v>87.37</v>
      </c>
      <c r="O46" s="21">
        <f t="shared" si="2"/>
        <v>698.96</v>
      </c>
      <c r="P46" s="39">
        <v>0.18</v>
      </c>
      <c r="Q46" s="21"/>
      <c r="R46" s="25"/>
      <c r="S46" s="21"/>
      <c r="T46" s="21"/>
      <c r="U46" s="21"/>
      <c r="V46" s="21"/>
      <c r="W46" s="59"/>
      <c r="X46" s="21" t="s">
        <v>40</v>
      </c>
      <c r="Y46" s="9" t="s">
        <v>41</v>
      </c>
      <c r="Z46" s="10" t="s">
        <v>34</v>
      </c>
      <c r="AA46" s="21"/>
    </row>
    <row r="47" spans="1:27" ht="409.5" x14ac:dyDescent="0.25">
      <c r="A47" s="21">
        <v>39</v>
      </c>
      <c r="B47" s="25" t="s">
        <v>236</v>
      </c>
      <c r="C47" s="21" t="s">
        <v>27</v>
      </c>
      <c r="D47" s="10" t="s">
        <v>190</v>
      </c>
      <c r="E47" s="10" t="s">
        <v>29</v>
      </c>
      <c r="F47" s="25" t="s">
        <v>156</v>
      </c>
      <c r="G47" s="25" t="s">
        <v>130</v>
      </c>
      <c r="H47" s="21"/>
      <c r="I47" s="27" t="s">
        <v>203</v>
      </c>
      <c r="J47" s="21" t="s">
        <v>153</v>
      </c>
      <c r="K47" s="24">
        <v>43400</v>
      </c>
      <c r="L47" s="21" t="s">
        <v>44</v>
      </c>
      <c r="M47" s="21">
        <v>51</v>
      </c>
      <c r="N47" s="21">
        <v>83.8</v>
      </c>
      <c r="O47" s="21">
        <f t="shared" si="2"/>
        <v>4273.8</v>
      </c>
      <c r="P47" s="39">
        <v>0.18</v>
      </c>
      <c r="Q47" s="21"/>
      <c r="R47" s="25"/>
      <c r="S47" s="21"/>
      <c r="T47" s="21"/>
      <c r="U47" s="21"/>
      <c r="V47" s="21"/>
      <c r="W47" s="59"/>
      <c r="X47" s="21" t="s">
        <v>40</v>
      </c>
      <c r="Y47" s="9" t="s">
        <v>41</v>
      </c>
      <c r="Z47" s="10" t="s">
        <v>34</v>
      </c>
      <c r="AA47" s="21"/>
    </row>
    <row r="48" spans="1:27" ht="409.5" x14ac:dyDescent="0.25">
      <c r="A48" s="21">
        <v>40</v>
      </c>
      <c r="B48" s="25" t="s">
        <v>237</v>
      </c>
      <c r="C48" s="21" t="s">
        <v>27</v>
      </c>
      <c r="D48" s="10" t="s">
        <v>190</v>
      </c>
      <c r="E48" s="10" t="s">
        <v>29</v>
      </c>
      <c r="F48" s="25" t="s">
        <v>156</v>
      </c>
      <c r="G48" s="25" t="s">
        <v>130</v>
      </c>
      <c r="H48" s="21"/>
      <c r="I48" s="27" t="s">
        <v>203</v>
      </c>
      <c r="J48" s="21" t="s">
        <v>153</v>
      </c>
      <c r="K48" s="24">
        <v>43400</v>
      </c>
      <c r="L48" s="21" t="s">
        <v>44</v>
      </c>
      <c r="M48" s="21">
        <v>3</v>
      </c>
      <c r="N48" s="21">
        <v>86</v>
      </c>
      <c r="O48" s="21">
        <f t="shared" si="2"/>
        <v>258</v>
      </c>
      <c r="P48" s="39">
        <v>0.18</v>
      </c>
      <c r="Q48" s="21"/>
      <c r="R48" s="25"/>
      <c r="S48" s="21"/>
      <c r="T48" s="21"/>
      <c r="U48" s="21"/>
      <c r="V48" s="21"/>
      <c r="W48" s="59"/>
      <c r="X48" s="21" t="s">
        <v>40</v>
      </c>
      <c r="Y48" s="9" t="s">
        <v>41</v>
      </c>
      <c r="Z48" s="10" t="s">
        <v>34</v>
      </c>
      <c r="AA48" s="21"/>
    </row>
    <row r="49" spans="1:27" ht="409.5" x14ac:dyDescent="0.25">
      <c r="A49" s="21">
        <v>41</v>
      </c>
      <c r="B49" s="25" t="s">
        <v>238</v>
      </c>
      <c r="C49" s="21" t="s">
        <v>27</v>
      </c>
      <c r="D49" s="10" t="s">
        <v>190</v>
      </c>
      <c r="E49" s="10" t="s">
        <v>29</v>
      </c>
      <c r="F49" s="25" t="s">
        <v>156</v>
      </c>
      <c r="G49" s="25" t="s">
        <v>130</v>
      </c>
      <c r="H49" s="21"/>
      <c r="I49" s="27" t="s">
        <v>203</v>
      </c>
      <c r="J49" s="21" t="s">
        <v>153</v>
      </c>
      <c r="K49" s="24">
        <v>43400</v>
      </c>
      <c r="L49" s="21" t="s">
        <v>44</v>
      </c>
      <c r="M49" s="21">
        <v>9</v>
      </c>
      <c r="N49" s="21">
        <v>99.38</v>
      </c>
      <c r="O49" s="21">
        <f t="shared" si="2"/>
        <v>894.42</v>
      </c>
      <c r="P49" s="39">
        <v>0.18</v>
      </c>
      <c r="Q49" s="21"/>
      <c r="R49" s="25"/>
      <c r="S49" s="21"/>
      <c r="T49" s="21"/>
      <c r="U49" s="21"/>
      <c r="V49" s="21"/>
      <c r="W49" s="59"/>
      <c r="X49" s="21" t="s">
        <v>40</v>
      </c>
      <c r="Y49" s="9" t="s">
        <v>41</v>
      </c>
      <c r="Z49" s="10" t="s">
        <v>34</v>
      </c>
      <c r="AA49" s="21"/>
    </row>
    <row r="50" spans="1:27" ht="409.5" x14ac:dyDescent="0.25">
      <c r="A50" s="21">
        <v>42</v>
      </c>
      <c r="B50" s="25" t="s">
        <v>239</v>
      </c>
      <c r="C50" s="21" t="s">
        <v>27</v>
      </c>
      <c r="D50" s="10" t="s">
        <v>36</v>
      </c>
      <c r="E50" s="10" t="s">
        <v>29</v>
      </c>
      <c r="F50" s="25" t="s">
        <v>156</v>
      </c>
      <c r="G50" s="25" t="s">
        <v>131</v>
      </c>
      <c r="H50" s="21"/>
      <c r="I50" s="27" t="s">
        <v>203</v>
      </c>
      <c r="J50" s="21" t="s">
        <v>153</v>
      </c>
      <c r="K50" s="24">
        <v>43371</v>
      </c>
      <c r="L50" s="21" t="s">
        <v>44</v>
      </c>
      <c r="M50" s="21">
        <v>233</v>
      </c>
      <c r="N50" s="21">
        <v>217.8</v>
      </c>
      <c r="O50" s="21">
        <f t="shared" si="2"/>
        <v>50747.4</v>
      </c>
      <c r="P50" s="39">
        <v>0.18</v>
      </c>
      <c r="Q50" s="21"/>
      <c r="R50" s="25" t="s">
        <v>32</v>
      </c>
      <c r="S50" s="21"/>
      <c r="T50" s="21"/>
      <c r="U50" s="21"/>
      <c r="V50" s="21"/>
      <c r="W50" s="59" t="s">
        <v>248</v>
      </c>
      <c r="X50" s="21" t="s">
        <v>40</v>
      </c>
      <c r="Y50" s="9" t="s">
        <v>41</v>
      </c>
      <c r="Z50" s="10" t="s">
        <v>34</v>
      </c>
      <c r="AA50" s="21"/>
    </row>
    <row r="51" spans="1:27" ht="330" x14ac:dyDescent="0.25">
      <c r="A51" s="21">
        <v>43</v>
      </c>
      <c r="B51" s="25" t="s">
        <v>132</v>
      </c>
      <c r="C51" s="21" t="s">
        <v>27</v>
      </c>
      <c r="D51" s="10" t="s">
        <v>190</v>
      </c>
      <c r="E51" s="10" t="s">
        <v>29</v>
      </c>
      <c r="F51" s="25" t="s">
        <v>156</v>
      </c>
      <c r="G51" s="25" t="s">
        <v>133</v>
      </c>
      <c r="H51" s="21"/>
      <c r="I51" s="27" t="s">
        <v>203</v>
      </c>
      <c r="J51" s="21" t="s">
        <v>153</v>
      </c>
      <c r="K51" s="24">
        <v>43402</v>
      </c>
      <c r="L51" s="21" t="s">
        <v>44</v>
      </c>
      <c r="M51" s="21">
        <v>47</v>
      </c>
      <c r="N51" s="21">
        <v>109.87</v>
      </c>
      <c r="O51" s="21">
        <f t="shared" si="2"/>
        <v>5163.8900000000003</v>
      </c>
      <c r="P51" s="39">
        <v>0.18</v>
      </c>
      <c r="Q51" s="21"/>
      <c r="R51" s="25" t="s">
        <v>32</v>
      </c>
      <c r="S51" s="21"/>
      <c r="T51" s="21"/>
      <c r="U51" s="21"/>
      <c r="V51" s="21"/>
      <c r="W51" s="59"/>
      <c r="X51" s="21" t="s">
        <v>40</v>
      </c>
      <c r="Y51" s="9" t="s">
        <v>41</v>
      </c>
      <c r="Z51" s="10" t="s">
        <v>34</v>
      </c>
      <c r="AA51" s="21"/>
    </row>
    <row r="52" spans="1:27" ht="409.5" x14ac:dyDescent="0.25">
      <c r="A52" s="21">
        <v>44</v>
      </c>
      <c r="B52" s="25" t="s">
        <v>134</v>
      </c>
      <c r="C52" s="21" t="s">
        <v>27</v>
      </c>
      <c r="D52" s="21" t="s">
        <v>190</v>
      </c>
      <c r="E52" s="10" t="s">
        <v>29</v>
      </c>
      <c r="F52" s="25" t="s">
        <v>157</v>
      </c>
      <c r="G52" s="25" t="s">
        <v>135</v>
      </c>
      <c r="H52" s="21"/>
      <c r="I52" s="27" t="s">
        <v>203</v>
      </c>
      <c r="J52" s="21" t="s">
        <v>153</v>
      </c>
      <c r="K52" s="24">
        <v>43403</v>
      </c>
      <c r="L52" s="21" t="s">
        <v>44</v>
      </c>
      <c r="M52" s="21">
        <v>20</v>
      </c>
      <c r="N52" s="21">
        <v>155</v>
      </c>
      <c r="O52" s="21">
        <f t="shared" si="2"/>
        <v>3100</v>
      </c>
      <c r="P52" s="39">
        <v>0.18</v>
      </c>
      <c r="Q52" s="21"/>
      <c r="R52" s="25" t="s">
        <v>32</v>
      </c>
      <c r="S52" s="21"/>
      <c r="T52" s="21"/>
      <c r="U52" s="21"/>
      <c r="V52" s="21"/>
      <c r="W52" s="59"/>
      <c r="X52" s="21" t="s">
        <v>40</v>
      </c>
      <c r="Y52" s="9" t="s">
        <v>41</v>
      </c>
      <c r="Z52" s="10" t="s">
        <v>34</v>
      </c>
      <c r="AA52" s="21"/>
    </row>
    <row r="53" spans="1:27" ht="409.5" x14ac:dyDescent="0.25">
      <c r="A53" s="21">
        <v>45</v>
      </c>
      <c r="B53" s="25" t="s">
        <v>241</v>
      </c>
      <c r="C53" s="21" t="s">
        <v>27</v>
      </c>
      <c r="D53" s="21" t="s">
        <v>190</v>
      </c>
      <c r="E53" s="10" t="s">
        <v>29</v>
      </c>
      <c r="F53" s="25" t="s">
        <v>157</v>
      </c>
      <c r="G53" s="25" t="s">
        <v>135</v>
      </c>
      <c r="H53" s="21"/>
      <c r="I53" s="27" t="s">
        <v>203</v>
      </c>
      <c r="J53" s="21" t="s">
        <v>153</v>
      </c>
      <c r="K53" s="24">
        <v>43403</v>
      </c>
      <c r="L53" s="21" t="s">
        <v>44</v>
      </c>
      <c r="M53" s="21">
        <v>15</v>
      </c>
      <c r="N53" s="21">
        <v>155</v>
      </c>
      <c r="O53" s="21">
        <f t="shared" si="2"/>
        <v>2325</v>
      </c>
      <c r="P53" s="39">
        <v>0.18</v>
      </c>
      <c r="Q53" s="21"/>
      <c r="R53" s="25" t="s">
        <v>32</v>
      </c>
      <c r="S53" s="21"/>
      <c r="T53" s="21"/>
      <c r="U53" s="21"/>
      <c r="V53" s="21"/>
      <c r="W53" s="59"/>
      <c r="X53" s="21" t="s">
        <v>40</v>
      </c>
      <c r="Y53" s="9" t="s">
        <v>41</v>
      </c>
      <c r="Z53" s="10" t="s">
        <v>34</v>
      </c>
      <c r="AA53" s="21"/>
    </row>
    <row r="54" spans="1:27" ht="409.5" x14ac:dyDescent="0.25">
      <c r="A54" s="21">
        <v>46</v>
      </c>
      <c r="B54" s="25" t="s">
        <v>242</v>
      </c>
      <c r="C54" s="21" t="s">
        <v>27</v>
      </c>
      <c r="D54" s="21" t="s">
        <v>190</v>
      </c>
      <c r="E54" s="10" t="s">
        <v>29</v>
      </c>
      <c r="F54" s="25" t="s">
        <v>157</v>
      </c>
      <c r="G54" s="25" t="s">
        <v>135</v>
      </c>
      <c r="H54" s="21"/>
      <c r="I54" s="27" t="s">
        <v>203</v>
      </c>
      <c r="J54" s="21" t="s">
        <v>153</v>
      </c>
      <c r="K54" s="24">
        <v>43403</v>
      </c>
      <c r="L54" s="21" t="s">
        <v>44</v>
      </c>
      <c r="M54" s="21">
        <v>18.75</v>
      </c>
      <c r="N54" s="21">
        <v>155</v>
      </c>
      <c r="O54" s="21">
        <f t="shared" si="2"/>
        <v>2906.25</v>
      </c>
      <c r="P54" s="39">
        <v>0.18</v>
      </c>
      <c r="Q54" s="21"/>
      <c r="R54" s="25" t="s">
        <v>32</v>
      </c>
      <c r="S54" s="21"/>
      <c r="T54" s="21"/>
      <c r="U54" s="21"/>
      <c r="V54" s="21"/>
      <c r="W54" s="59"/>
      <c r="X54" s="21" t="s">
        <v>40</v>
      </c>
      <c r="Y54" s="9" t="s">
        <v>41</v>
      </c>
      <c r="Z54" s="10" t="s">
        <v>34</v>
      </c>
      <c r="AA54" s="21"/>
    </row>
    <row r="55" spans="1:27" ht="60" x14ac:dyDescent="0.25">
      <c r="A55" s="21">
        <v>47</v>
      </c>
      <c r="B55" s="41" t="s">
        <v>243</v>
      </c>
      <c r="C55" s="53" t="s">
        <v>27</v>
      </c>
      <c r="D55" s="41" t="s">
        <v>36</v>
      </c>
      <c r="E55" s="54" t="s">
        <v>29</v>
      </c>
      <c r="F55" s="41" t="s">
        <v>164</v>
      </c>
      <c r="G55" s="53"/>
      <c r="H55" s="21"/>
      <c r="I55" s="27" t="s">
        <v>208</v>
      </c>
      <c r="J55" s="21" t="s">
        <v>153</v>
      </c>
      <c r="K55" s="24">
        <v>43435</v>
      </c>
      <c r="L55" s="21" t="s">
        <v>44</v>
      </c>
      <c r="M55" s="21">
        <v>2</v>
      </c>
      <c r="N55" s="21">
        <v>301.01</v>
      </c>
      <c r="O55" s="21">
        <f t="shared" si="2"/>
        <v>602.02</v>
      </c>
      <c r="P55" s="39">
        <v>0.18</v>
      </c>
      <c r="Q55" s="21"/>
      <c r="R55" s="25" t="s">
        <v>32</v>
      </c>
      <c r="S55" s="21"/>
      <c r="T55" s="21"/>
      <c r="U55" s="21"/>
      <c r="V55" s="21"/>
      <c r="W55" s="59" t="s">
        <v>155</v>
      </c>
      <c r="X55" s="21" t="s">
        <v>40</v>
      </c>
      <c r="Y55" s="9" t="s">
        <v>41</v>
      </c>
      <c r="Z55" s="10" t="s">
        <v>34</v>
      </c>
      <c r="AA55" s="21"/>
    </row>
    <row r="56" spans="1:27" ht="45" x14ac:dyDescent="0.25">
      <c r="A56" s="21">
        <v>48</v>
      </c>
      <c r="B56" s="41" t="s">
        <v>63</v>
      </c>
      <c r="C56" s="21" t="s">
        <v>27</v>
      </c>
      <c r="D56" s="21" t="s">
        <v>190</v>
      </c>
      <c r="E56" s="10" t="s">
        <v>29</v>
      </c>
      <c r="F56" s="9" t="s">
        <v>163</v>
      </c>
      <c r="G56" s="21"/>
      <c r="H56" s="21"/>
      <c r="I56" s="27" t="s">
        <v>208</v>
      </c>
      <c r="J56" s="21" t="s">
        <v>153</v>
      </c>
      <c r="K56" s="24">
        <v>43435</v>
      </c>
      <c r="L56" s="21" t="s">
        <v>38</v>
      </c>
      <c r="M56" s="21">
        <v>15</v>
      </c>
      <c r="N56" s="21">
        <v>881.52</v>
      </c>
      <c r="O56" s="21">
        <f t="shared" si="2"/>
        <v>13222.8</v>
      </c>
      <c r="P56" s="39">
        <v>0.18</v>
      </c>
      <c r="Q56" s="21"/>
      <c r="R56" s="25" t="s">
        <v>32</v>
      </c>
      <c r="S56" s="21"/>
      <c r="T56" s="21"/>
      <c r="U56" s="21"/>
      <c r="V56" s="21"/>
      <c r="W56" s="59"/>
      <c r="X56" s="21" t="s">
        <v>40</v>
      </c>
      <c r="Y56" s="9" t="s">
        <v>41</v>
      </c>
      <c r="Z56" s="10" t="s">
        <v>34</v>
      </c>
      <c r="AA56" s="21"/>
    </row>
    <row r="57" spans="1:27" ht="45" x14ac:dyDescent="0.25">
      <c r="A57" s="21">
        <v>49</v>
      </c>
      <c r="B57" s="41" t="s">
        <v>94</v>
      </c>
      <c r="C57" s="21" t="s">
        <v>27</v>
      </c>
      <c r="D57" s="21" t="s">
        <v>190</v>
      </c>
      <c r="E57" s="10" t="s">
        <v>29</v>
      </c>
      <c r="F57" s="9" t="s">
        <v>163</v>
      </c>
      <c r="G57" s="21"/>
      <c r="H57" s="21"/>
      <c r="I57" s="27" t="s">
        <v>208</v>
      </c>
      <c r="J57" s="21" t="s">
        <v>153</v>
      </c>
      <c r="K57" s="24">
        <v>43435</v>
      </c>
      <c r="L57" s="21" t="s">
        <v>38</v>
      </c>
      <c r="M57" s="21">
        <v>15</v>
      </c>
      <c r="N57" s="21">
        <v>1735.7</v>
      </c>
      <c r="O57" s="21">
        <f t="shared" si="2"/>
        <v>26035.5</v>
      </c>
      <c r="P57" s="39">
        <v>0.18</v>
      </c>
      <c r="Q57" s="21"/>
      <c r="R57" s="25" t="s">
        <v>32</v>
      </c>
      <c r="S57" s="21"/>
      <c r="T57" s="21"/>
      <c r="U57" s="21"/>
      <c r="V57" s="21"/>
      <c r="W57" s="59"/>
      <c r="X57" s="21" t="s">
        <v>40</v>
      </c>
      <c r="Y57" s="9" t="s">
        <v>41</v>
      </c>
      <c r="Z57" s="10" t="s">
        <v>34</v>
      </c>
      <c r="AA57" s="21"/>
    </row>
    <row r="58" spans="1:27" ht="409.5" x14ac:dyDescent="0.25">
      <c r="A58" s="21">
        <v>50</v>
      </c>
      <c r="B58" s="25" t="s">
        <v>136</v>
      </c>
      <c r="C58" s="21" t="s">
        <v>27</v>
      </c>
      <c r="D58" s="41" t="s">
        <v>36</v>
      </c>
      <c r="E58" s="10" t="s">
        <v>29</v>
      </c>
      <c r="F58" s="9" t="s">
        <v>163</v>
      </c>
      <c r="G58" s="25" t="s">
        <v>137</v>
      </c>
      <c r="H58" s="21"/>
      <c r="I58" s="27" t="s">
        <v>208</v>
      </c>
      <c r="J58" s="21" t="s">
        <v>153</v>
      </c>
      <c r="K58" s="24">
        <v>43435</v>
      </c>
      <c r="L58" s="21" t="s">
        <v>38</v>
      </c>
      <c r="M58" s="21">
        <v>5</v>
      </c>
      <c r="N58" s="21">
        <v>600.29</v>
      </c>
      <c r="O58" s="21">
        <f>M58*N58</f>
        <v>3001.45</v>
      </c>
      <c r="P58" s="39">
        <v>0.18</v>
      </c>
      <c r="Q58" s="21"/>
      <c r="R58" s="25" t="s">
        <v>32</v>
      </c>
      <c r="S58" s="21"/>
      <c r="T58" s="21"/>
      <c r="U58" s="21"/>
      <c r="V58" s="21"/>
      <c r="W58" s="59" t="s">
        <v>155</v>
      </c>
      <c r="X58" s="21" t="s">
        <v>40</v>
      </c>
      <c r="Y58" s="9" t="s">
        <v>41</v>
      </c>
      <c r="Z58" s="10" t="s">
        <v>34</v>
      </c>
      <c r="AA58" s="21"/>
    </row>
    <row r="59" spans="1:27" ht="409.5" x14ac:dyDescent="0.25">
      <c r="A59" s="21">
        <v>51</v>
      </c>
      <c r="B59" s="25" t="s">
        <v>138</v>
      </c>
      <c r="C59" s="21" t="s">
        <v>27</v>
      </c>
      <c r="D59" s="41" t="s">
        <v>36</v>
      </c>
      <c r="E59" s="10" t="s">
        <v>29</v>
      </c>
      <c r="F59" s="9" t="s">
        <v>163</v>
      </c>
      <c r="G59" s="25" t="s">
        <v>137</v>
      </c>
      <c r="H59" s="21"/>
      <c r="I59" s="27" t="s">
        <v>208</v>
      </c>
      <c r="J59" s="21" t="s">
        <v>153</v>
      </c>
      <c r="K59" s="24">
        <v>43435</v>
      </c>
      <c r="L59" s="21" t="s">
        <v>38</v>
      </c>
      <c r="M59" s="21">
        <v>9</v>
      </c>
      <c r="N59" s="21">
        <v>988.57</v>
      </c>
      <c r="O59" s="21">
        <f>M59*N59</f>
        <v>8897.130000000001</v>
      </c>
      <c r="P59" s="39">
        <v>0.18</v>
      </c>
      <c r="Q59" s="21"/>
      <c r="R59" s="25" t="s">
        <v>32</v>
      </c>
      <c r="S59" s="21"/>
      <c r="T59" s="21"/>
      <c r="U59" s="21"/>
      <c r="V59" s="21"/>
      <c r="W59" s="59" t="s">
        <v>155</v>
      </c>
      <c r="X59" s="21" t="s">
        <v>40</v>
      </c>
      <c r="Y59" s="9" t="s">
        <v>41</v>
      </c>
      <c r="Z59" s="10" t="s">
        <v>34</v>
      </c>
      <c r="AA59" s="21"/>
    </row>
    <row r="60" spans="1:27" ht="345" x14ac:dyDescent="0.25">
      <c r="A60" s="21">
        <v>52</v>
      </c>
      <c r="B60" s="25" t="s">
        <v>249</v>
      </c>
      <c r="C60" s="21" t="s">
        <v>27</v>
      </c>
      <c r="D60" s="21" t="s">
        <v>190</v>
      </c>
      <c r="E60" s="10" t="s">
        <v>29</v>
      </c>
      <c r="F60" s="9" t="s">
        <v>163</v>
      </c>
      <c r="G60" s="25" t="s">
        <v>139</v>
      </c>
      <c r="H60" s="21"/>
      <c r="I60" s="27" t="s">
        <v>208</v>
      </c>
      <c r="J60" s="21" t="s">
        <v>153</v>
      </c>
      <c r="K60" s="24">
        <v>43435</v>
      </c>
      <c r="L60" s="21" t="s">
        <v>38</v>
      </c>
      <c r="M60" s="21">
        <v>10</v>
      </c>
      <c r="N60" s="21">
        <v>437</v>
      </c>
      <c r="O60" s="21">
        <f>M60*N60</f>
        <v>4370</v>
      </c>
      <c r="P60" s="39">
        <v>0.18</v>
      </c>
      <c r="Q60" s="21"/>
      <c r="R60" s="25" t="s">
        <v>32</v>
      </c>
      <c r="S60" s="21"/>
      <c r="T60" s="21"/>
      <c r="U60" s="21"/>
      <c r="V60" s="21"/>
      <c r="W60" s="59"/>
      <c r="X60" s="21" t="s">
        <v>40</v>
      </c>
      <c r="Y60" s="9" t="s">
        <v>41</v>
      </c>
      <c r="Z60" s="10" t="s">
        <v>34</v>
      </c>
      <c r="AA60" s="21"/>
    </row>
    <row r="61" spans="1:27" ht="345" x14ac:dyDescent="0.25">
      <c r="A61" s="21">
        <v>53</v>
      </c>
      <c r="B61" s="25" t="s">
        <v>250</v>
      </c>
      <c r="C61" s="21" t="s">
        <v>27</v>
      </c>
      <c r="D61" s="21" t="s">
        <v>190</v>
      </c>
      <c r="E61" s="10" t="s">
        <v>29</v>
      </c>
      <c r="F61" s="9" t="s">
        <v>163</v>
      </c>
      <c r="G61" s="25" t="s">
        <v>139</v>
      </c>
      <c r="H61" s="21"/>
      <c r="I61" s="27" t="s">
        <v>208</v>
      </c>
      <c r="J61" s="21" t="s">
        <v>153</v>
      </c>
      <c r="K61" s="24">
        <v>43435</v>
      </c>
      <c r="L61" s="21" t="s">
        <v>38</v>
      </c>
      <c r="M61" s="21">
        <v>20</v>
      </c>
      <c r="N61" s="21">
        <v>477.43</v>
      </c>
      <c r="O61" s="21">
        <f>M61*N61</f>
        <v>9548.6</v>
      </c>
      <c r="P61" s="39">
        <v>0.18</v>
      </c>
      <c r="Q61" s="21"/>
      <c r="R61" s="25" t="s">
        <v>32</v>
      </c>
      <c r="S61" s="21"/>
      <c r="T61" s="21"/>
      <c r="U61" s="21"/>
      <c r="V61" s="21"/>
      <c r="W61" s="59"/>
      <c r="X61" s="21" t="s">
        <v>40</v>
      </c>
      <c r="Y61" s="9" t="s">
        <v>41</v>
      </c>
      <c r="Z61" s="10" t="s">
        <v>34</v>
      </c>
      <c r="AA61" s="21"/>
    </row>
    <row r="62" spans="1:27" ht="409.5" x14ac:dyDescent="0.25">
      <c r="A62" s="21">
        <v>54</v>
      </c>
      <c r="B62" s="25" t="s">
        <v>204</v>
      </c>
      <c r="C62" s="21" t="s">
        <v>27</v>
      </c>
      <c r="D62" s="41" t="s">
        <v>36</v>
      </c>
      <c r="E62" s="10" t="s">
        <v>29</v>
      </c>
      <c r="F62" s="25" t="s">
        <v>157</v>
      </c>
      <c r="G62" s="25" t="s">
        <v>140</v>
      </c>
      <c r="H62" s="21"/>
      <c r="I62" s="27" t="s">
        <v>203</v>
      </c>
      <c r="J62" s="21" t="s">
        <v>153</v>
      </c>
      <c r="K62" s="24">
        <v>43374</v>
      </c>
      <c r="L62" s="21" t="s">
        <v>205</v>
      </c>
      <c r="M62" s="21">
        <v>11</v>
      </c>
      <c r="N62" s="21">
        <v>1600</v>
      </c>
      <c r="O62" s="21">
        <f t="shared" ref="O62:O68" si="3">M62*N62</f>
        <v>17600</v>
      </c>
      <c r="P62" s="39">
        <v>0.18</v>
      </c>
      <c r="Q62" s="21"/>
      <c r="R62" s="25" t="s">
        <v>32</v>
      </c>
      <c r="S62" s="21"/>
      <c r="T62" s="21"/>
      <c r="U62" s="21"/>
      <c r="V62" s="21"/>
      <c r="W62" s="59" t="s">
        <v>155</v>
      </c>
      <c r="X62" s="21" t="s">
        <v>40</v>
      </c>
      <c r="Y62" s="9" t="s">
        <v>41</v>
      </c>
      <c r="Z62" s="10" t="s">
        <v>34</v>
      </c>
      <c r="AA62" s="21"/>
    </row>
    <row r="63" spans="1:27" ht="409.5" x14ac:dyDescent="0.25">
      <c r="A63" s="21">
        <v>55</v>
      </c>
      <c r="B63" s="25" t="s">
        <v>206</v>
      </c>
      <c r="C63" s="21" t="s">
        <v>27</v>
      </c>
      <c r="D63" s="41" t="s">
        <v>36</v>
      </c>
      <c r="E63" s="10" t="s">
        <v>29</v>
      </c>
      <c r="F63" s="25" t="s">
        <v>157</v>
      </c>
      <c r="G63" s="25" t="s">
        <v>140</v>
      </c>
      <c r="H63" s="21"/>
      <c r="I63" s="27" t="s">
        <v>203</v>
      </c>
      <c r="J63" s="21" t="s">
        <v>153</v>
      </c>
      <c r="K63" s="24">
        <v>43374</v>
      </c>
      <c r="L63" s="21" t="s">
        <v>62</v>
      </c>
      <c r="M63" s="21">
        <v>11</v>
      </c>
      <c r="N63" s="21">
        <v>1030</v>
      </c>
      <c r="O63" s="21">
        <f t="shared" si="3"/>
        <v>11330</v>
      </c>
      <c r="P63" s="39">
        <v>0.18</v>
      </c>
      <c r="Q63" s="21"/>
      <c r="R63" s="25" t="s">
        <v>32</v>
      </c>
      <c r="S63" s="21"/>
      <c r="T63" s="21"/>
      <c r="U63" s="21"/>
      <c r="V63" s="21"/>
      <c r="W63" s="59" t="s">
        <v>155</v>
      </c>
      <c r="X63" s="21" t="s">
        <v>40</v>
      </c>
      <c r="Y63" s="9" t="s">
        <v>41</v>
      </c>
      <c r="Z63" s="10" t="s">
        <v>34</v>
      </c>
      <c r="AA63" s="21"/>
    </row>
    <row r="64" spans="1:27" ht="409.5" x14ac:dyDescent="0.25">
      <c r="A64" s="21">
        <v>56</v>
      </c>
      <c r="B64" s="25" t="s">
        <v>64</v>
      </c>
      <c r="C64" s="21" t="s">
        <v>27</v>
      </c>
      <c r="D64" s="41" t="s">
        <v>36</v>
      </c>
      <c r="E64" s="10" t="s">
        <v>29</v>
      </c>
      <c r="F64" s="21"/>
      <c r="G64" s="25" t="s">
        <v>141</v>
      </c>
      <c r="H64" s="21"/>
      <c r="I64" s="27" t="s">
        <v>208</v>
      </c>
      <c r="J64" s="21" t="s">
        <v>153</v>
      </c>
      <c r="K64" s="24">
        <v>43435</v>
      </c>
      <c r="L64" s="21" t="s">
        <v>38</v>
      </c>
      <c r="M64" s="21">
        <v>10</v>
      </c>
      <c r="N64" s="21">
        <v>400</v>
      </c>
      <c r="O64" s="21">
        <f t="shared" si="3"/>
        <v>4000</v>
      </c>
      <c r="P64" s="39">
        <v>0.18</v>
      </c>
      <c r="Q64" s="21"/>
      <c r="R64" s="25" t="s">
        <v>32</v>
      </c>
      <c r="S64" s="21"/>
      <c r="T64" s="21"/>
      <c r="U64" s="21"/>
      <c r="V64" s="21"/>
      <c r="W64" s="59" t="s">
        <v>248</v>
      </c>
      <c r="X64" s="21" t="s">
        <v>40</v>
      </c>
      <c r="Y64" s="9" t="s">
        <v>41</v>
      </c>
      <c r="Z64" s="10" t="s">
        <v>34</v>
      </c>
      <c r="AA64" s="21"/>
    </row>
    <row r="65" spans="1:27" ht="409.5" x14ac:dyDescent="0.25">
      <c r="A65" s="21">
        <v>57</v>
      </c>
      <c r="B65" s="41" t="s">
        <v>240</v>
      </c>
      <c r="C65" s="53" t="s">
        <v>27</v>
      </c>
      <c r="D65" s="41" t="s">
        <v>36</v>
      </c>
      <c r="E65" s="54" t="s">
        <v>29</v>
      </c>
      <c r="F65" s="41" t="s">
        <v>157</v>
      </c>
      <c r="G65" s="41" t="s">
        <v>140</v>
      </c>
      <c r="H65" s="21"/>
      <c r="I65" s="27" t="s">
        <v>203</v>
      </c>
      <c r="J65" s="21" t="s">
        <v>153</v>
      </c>
      <c r="K65" s="24">
        <v>43374</v>
      </c>
      <c r="L65" s="21" t="s">
        <v>62</v>
      </c>
      <c r="M65" s="21">
        <v>20</v>
      </c>
      <c r="N65" s="21">
        <v>620</v>
      </c>
      <c r="O65" s="21">
        <f t="shared" si="3"/>
        <v>12400</v>
      </c>
      <c r="P65" s="39">
        <v>0.18</v>
      </c>
      <c r="Q65" s="21"/>
      <c r="R65" s="25" t="s">
        <v>32</v>
      </c>
      <c r="S65" s="21"/>
      <c r="T65" s="21"/>
      <c r="U65" s="21"/>
      <c r="V65" s="21"/>
      <c r="W65" s="59" t="s">
        <v>155</v>
      </c>
      <c r="X65" s="21" t="s">
        <v>40</v>
      </c>
      <c r="Y65" s="9" t="s">
        <v>41</v>
      </c>
      <c r="Z65" s="10" t="s">
        <v>34</v>
      </c>
      <c r="AA65" s="21"/>
    </row>
    <row r="66" spans="1:27" ht="270" x14ac:dyDescent="0.25">
      <c r="A66" s="21">
        <v>58</v>
      </c>
      <c r="B66" s="25" t="s">
        <v>65</v>
      </c>
      <c r="C66" s="21" t="s">
        <v>27</v>
      </c>
      <c r="D66" s="10" t="s">
        <v>190</v>
      </c>
      <c r="E66" s="10" t="s">
        <v>29</v>
      </c>
      <c r="F66" s="9" t="s">
        <v>37</v>
      </c>
      <c r="G66" s="25" t="s">
        <v>142</v>
      </c>
      <c r="H66" s="21"/>
      <c r="I66" s="27" t="s">
        <v>150</v>
      </c>
      <c r="J66" s="21" t="s">
        <v>153</v>
      </c>
      <c r="K66" s="24">
        <v>43344</v>
      </c>
      <c r="L66" s="21" t="s">
        <v>44</v>
      </c>
      <c r="M66" s="21">
        <v>53</v>
      </c>
      <c r="N66" s="21">
        <v>250.63</v>
      </c>
      <c r="O66" s="21">
        <f t="shared" si="3"/>
        <v>13283.39</v>
      </c>
      <c r="P66" s="39">
        <v>0.18</v>
      </c>
      <c r="Q66" s="21"/>
      <c r="R66" s="25" t="s">
        <v>32</v>
      </c>
      <c r="S66" s="21"/>
      <c r="T66" s="21"/>
      <c r="U66" s="21"/>
      <c r="V66" s="21"/>
      <c r="W66" s="59"/>
      <c r="X66" s="21" t="s">
        <v>40</v>
      </c>
      <c r="Y66" s="9" t="s">
        <v>41</v>
      </c>
      <c r="Z66" s="10" t="s">
        <v>34</v>
      </c>
      <c r="AA66" s="21"/>
    </row>
    <row r="67" spans="1:27" ht="409.5" x14ac:dyDescent="0.25">
      <c r="A67" s="21">
        <v>59</v>
      </c>
      <c r="B67" s="25" t="s">
        <v>95</v>
      </c>
      <c r="C67" s="21" t="s">
        <v>27</v>
      </c>
      <c r="D67" s="41" t="s">
        <v>36</v>
      </c>
      <c r="E67" s="10" t="s">
        <v>29</v>
      </c>
      <c r="F67" s="9" t="s">
        <v>37</v>
      </c>
      <c r="G67" s="25" t="s">
        <v>143</v>
      </c>
      <c r="H67" s="21"/>
      <c r="I67" s="27" t="s">
        <v>203</v>
      </c>
      <c r="J67" s="21" t="s">
        <v>153</v>
      </c>
      <c r="K67" s="24">
        <v>43374</v>
      </c>
      <c r="L67" s="21" t="s">
        <v>44</v>
      </c>
      <c r="M67" s="21">
        <v>20</v>
      </c>
      <c r="N67" s="21">
        <v>78.2</v>
      </c>
      <c r="O67" s="21">
        <f t="shared" si="3"/>
        <v>1564</v>
      </c>
      <c r="P67" s="39">
        <v>0.18</v>
      </c>
      <c r="Q67" s="21"/>
      <c r="R67" s="25" t="s">
        <v>32</v>
      </c>
      <c r="S67" s="21"/>
      <c r="T67" s="21"/>
      <c r="U67" s="21"/>
      <c r="V67" s="21"/>
      <c r="W67" s="59" t="s">
        <v>155</v>
      </c>
      <c r="X67" s="21" t="s">
        <v>40</v>
      </c>
      <c r="Y67" s="9" t="s">
        <v>41</v>
      </c>
      <c r="Z67" s="10" t="s">
        <v>34</v>
      </c>
      <c r="AA67" s="21"/>
    </row>
    <row r="68" spans="1:27" ht="409.5" x14ac:dyDescent="0.25">
      <c r="A68" s="21">
        <v>60</v>
      </c>
      <c r="B68" s="25" t="s">
        <v>246</v>
      </c>
      <c r="C68" s="21" t="s">
        <v>27</v>
      </c>
      <c r="D68" s="41" t="s">
        <v>36</v>
      </c>
      <c r="E68" s="10" t="s">
        <v>29</v>
      </c>
      <c r="F68" s="25" t="s">
        <v>157</v>
      </c>
      <c r="G68" s="25" t="s">
        <v>144</v>
      </c>
      <c r="H68" s="21"/>
      <c r="I68" s="27" t="s">
        <v>203</v>
      </c>
      <c r="J68" s="21" t="s">
        <v>153</v>
      </c>
      <c r="K68" s="24">
        <v>43374</v>
      </c>
      <c r="L68" s="21" t="s">
        <v>44</v>
      </c>
      <c r="M68" s="21">
        <v>20</v>
      </c>
      <c r="N68" s="21">
        <v>970</v>
      </c>
      <c r="O68" s="21">
        <f t="shared" si="3"/>
        <v>19400</v>
      </c>
      <c r="P68" s="39">
        <v>0.18</v>
      </c>
      <c r="Q68" s="21"/>
      <c r="R68" s="25" t="s">
        <v>32</v>
      </c>
      <c r="S68" s="21"/>
      <c r="T68" s="21"/>
      <c r="U68" s="21"/>
      <c r="V68" s="21"/>
      <c r="W68" s="59" t="s">
        <v>155</v>
      </c>
      <c r="X68" s="21" t="s">
        <v>40</v>
      </c>
      <c r="Y68" s="9" t="s">
        <v>41</v>
      </c>
      <c r="Z68" s="10" t="s">
        <v>34</v>
      </c>
      <c r="AA68" s="21"/>
    </row>
    <row r="69" spans="1:27" ht="81" customHeight="1" x14ac:dyDescent="0.25">
      <c r="A69" s="21">
        <v>61</v>
      </c>
      <c r="B69" s="25" t="s">
        <v>66</v>
      </c>
      <c r="C69" s="21" t="s">
        <v>27</v>
      </c>
      <c r="D69" s="25" t="s">
        <v>36</v>
      </c>
      <c r="E69" s="10" t="s">
        <v>29</v>
      </c>
      <c r="F69" s="9" t="s">
        <v>163</v>
      </c>
      <c r="G69" s="21"/>
      <c r="H69" s="21"/>
      <c r="I69" s="27" t="s">
        <v>203</v>
      </c>
      <c r="J69" s="21" t="s">
        <v>153</v>
      </c>
      <c r="K69" s="24">
        <v>43374</v>
      </c>
      <c r="L69" s="21" t="s">
        <v>38</v>
      </c>
      <c r="M69" s="21">
        <v>45</v>
      </c>
      <c r="N69" s="21">
        <v>236.67</v>
      </c>
      <c r="O69" s="21">
        <f t="shared" ref="O69:O94" si="4">M69*N69</f>
        <v>10650.15</v>
      </c>
      <c r="P69" s="39">
        <v>0.18</v>
      </c>
      <c r="Q69" s="21"/>
      <c r="R69" s="25" t="s">
        <v>32</v>
      </c>
      <c r="S69" s="21"/>
      <c r="T69" s="21"/>
      <c r="U69" s="21"/>
      <c r="V69" s="21"/>
      <c r="W69" s="59" t="s">
        <v>155</v>
      </c>
      <c r="X69" s="21" t="s">
        <v>40</v>
      </c>
      <c r="Y69" s="9" t="s">
        <v>41</v>
      </c>
      <c r="Z69" s="10" t="s">
        <v>34</v>
      </c>
      <c r="AA69" s="21"/>
    </row>
    <row r="70" spans="1:27" ht="60" x14ac:dyDescent="0.25">
      <c r="A70" s="21">
        <v>62</v>
      </c>
      <c r="B70" s="25" t="s">
        <v>74</v>
      </c>
      <c r="C70" s="21" t="s">
        <v>27</v>
      </c>
      <c r="D70" s="25" t="s">
        <v>36</v>
      </c>
      <c r="E70" s="10" t="s">
        <v>29</v>
      </c>
      <c r="F70" s="9" t="s">
        <v>165</v>
      </c>
      <c r="G70" s="21"/>
      <c r="H70" s="21"/>
      <c r="I70" s="27" t="s">
        <v>203</v>
      </c>
      <c r="J70" s="21" t="s">
        <v>153</v>
      </c>
      <c r="K70" s="24">
        <v>43374</v>
      </c>
      <c r="L70" s="21" t="s">
        <v>67</v>
      </c>
      <c r="M70" s="21">
        <v>24</v>
      </c>
      <c r="N70" s="21">
        <v>73.47</v>
      </c>
      <c r="O70" s="21">
        <f t="shared" si="4"/>
        <v>1763.28</v>
      </c>
      <c r="P70" s="39">
        <v>0.18</v>
      </c>
      <c r="Q70" s="21"/>
      <c r="R70" s="25" t="s">
        <v>32</v>
      </c>
      <c r="S70" s="21"/>
      <c r="T70" s="21"/>
      <c r="U70" s="21"/>
      <c r="V70" s="21"/>
      <c r="W70" s="59" t="s">
        <v>155</v>
      </c>
      <c r="X70" s="21" t="s">
        <v>40</v>
      </c>
      <c r="Y70" s="9" t="s">
        <v>41</v>
      </c>
      <c r="Z70" s="10" t="s">
        <v>34</v>
      </c>
      <c r="AA70" s="21"/>
    </row>
    <row r="71" spans="1:27" ht="409.5" x14ac:dyDescent="0.25">
      <c r="A71" s="21">
        <v>63</v>
      </c>
      <c r="B71" s="25" t="s">
        <v>262</v>
      </c>
      <c r="C71" s="21" t="s">
        <v>27</v>
      </c>
      <c r="D71" s="21" t="s">
        <v>190</v>
      </c>
      <c r="E71" s="10" t="s">
        <v>29</v>
      </c>
      <c r="F71" s="25" t="s">
        <v>157</v>
      </c>
      <c r="G71" s="25" t="s">
        <v>145</v>
      </c>
      <c r="H71" s="21"/>
      <c r="I71" s="27" t="s">
        <v>203</v>
      </c>
      <c r="J71" s="21" t="s">
        <v>153</v>
      </c>
      <c r="K71" s="24">
        <v>43374</v>
      </c>
      <c r="L71" s="21" t="s">
        <v>44</v>
      </c>
      <c r="M71" s="21">
        <v>120</v>
      </c>
      <c r="N71" s="21">
        <v>121.67</v>
      </c>
      <c r="O71" s="21">
        <f t="shared" si="4"/>
        <v>14600.4</v>
      </c>
      <c r="P71" s="39">
        <v>0.18</v>
      </c>
      <c r="Q71" s="21"/>
      <c r="R71" s="25" t="s">
        <v>32</v>
      </c>
      <c r="S71" s="21"/>
      <c r="T71" s="21"/>
      <c r="U71" s="21"/>
      <c r="V71" s="21"/>
      <c r="W71" s="59"/>
      <c r="X71" s="21" t="s">
        <v>40</v>
      </c>
      <c r="Y71" s="9" t="s">
        <v>41</v>
      </c>
      <c r="Z71" s="10" t="s">
        <v>34</v>
      </c>
      <c r="AA71" s="21"/>
    </row>
    <row r="72" spans="1:27" ht="240" x14ac:dyDescent="0.25">
      <c r="A72" s="21">
        <v>64</v>
      </c>
      <c r="B72" s="25" t="s">
        <v>68</v>
      </c>
      <c r="C72" s="21" t="s">
        <v>27</v>
      </c>
      <c r="D72" s="25" t="s">
        <v>36</v>
      </c>
      <c r="E72" s="10" t="s">
        <v>29</v>
      </c>
      <c r="F72" s="9" t="s">
        <v>167</v>
      </c>
      <c r="G72" s="33" t="s">
        <v>146</v>
      </c>
      <c r="H72" s="21"/>
      <c r="I72" s="27" t="s">
        <v>203</v>
      </c>
      <c r="J72" s="21" t="s">
        <v>153</v>
      </c>
      <c r="K72" s="24">
        <v>43374</v>
      </c>
      <c r="L72" s="21" t="s">
        <v>44</v>
      </c>
      <c r="M72" s="21">
        <v>37.1</v>
      </c>
      <c r="N72" s="21">
        <v>154.69999999999999</v>
      </c>
      <c r="O72" s="21">
        <f t="shared" si="4"/>
        <v>5739.37</v>
      </c>
      <c r="P72" s="39">
        <v>0.18</v>
      </c>
      <c r="Q72" s="21"/>
      <c r="R72" s="25" t="s">
        <v>32</v>
      </c>
      <c r="S72" s="21"/>
      <c r="T72" s="21"/>
      <c r="U72" s="21"/>
      <c r="V72" s="21"/>
      <c r="W72" s="59" t="s">
        <v>155</v>
      </c>
      <c r="X72" s="21" t="s">
        <v>40</v>
      </c>
      <c r="Y72" s="9" t="s">
        <v>41</v>
      </c>
      <c r="Z72" s="10" t="s">
        <v>34</v>
      </c>
      <c r="AA72" s="21"/>
    </row>
    <row r="73" spans="1:27" ht="240" x14ac:dyDescent="0.25">
      <c r="A73" s="21">
        <v>65</v>
      </c>
      <c r="B73" s="25" t="s">
        <v>69</v>
      </c>
      <c r="C73" s="21" t="s">
        <v>27</v>
      </c>
      <c r="D73" s="25" t="s">
        <v>36</v>
      </c>
      <c r="E73" s="10" t="s">
        <v>29</v>
      </c>
      <c r="F73" s="9" t="s">
        <v>167</v>
      </c>
      <c r="G73" s="33" t="s">
        <v>146</v>
      </c>
      <c r="H73" s="21"/>
      <c r="I73" s="27" t="s">
        <v>203</v>
      </c>
      <c r="J73" s="21" t="s">
        <v>153</v>
      </c>
      <c r="K73" s="24">
        <v>43374</v>
      </c>
      <c r="L73" s="21" t="s">
        <v>44</v>
      </c>
      <c r="M73" s="21">
        <v>33</v>
      </c>
      <c r="N73" s="21">
        <v>150</v>
      </c>
      <c r="O73" s="21">
        <f t="shared" si="4"/>
        <v>4950</v>
      </c>
      <c r="P73" s="39">
        <v>0.18</v>
      </c>
      <c r="Q73" s="21"/>
      <c r="R73" s="25" t="s">
        <v>32</v>
      </c>
      <c r="S73" s="21"/>
      <c r="T73" s="21"/>
      <c r="U73" s="21"/>
      <c r="V73" s="21"/>
      <c r="W73" s="59" t="s">
        <v>155</v>
      </c>
      <c r="X73" s="21" t="s">
        <v>40</v>
      </c>
      <c r="Y73" s="9" t="s">
        <v>41</v>
      </c>
      <c r="Z73" s="10" t="s">
        <v>34</v>
      </c>
      <c r="AA73" s="21"/>
    </row>
    <row r="74" spans="1:27" ht="60" x14ac:dyDescent="0.25">
      <c r="A74" s="21">
        <v>66</v>
      </c>
      <c r="B74" s="25" t="s">
        <v>70</v>
      </c>
      <c r="C74" s="21" t="s">
        <v>27</v>
      </c>
      <c r="D74" s="25" t="s">
        <v>36</v>
      </c>
      <c r="E74" s="10" t="s">
        <v>29</v>
      </c>
      <c r="F74" s="9" t="s">
        <v>154</v>
      </c>
      <c r="G74" s="21"/>
      <c r="H74" s="21"/>
      <c r="I74" s="27" t="s">
        <v>203</v>
      </c>
      <c r="J74" s="21" t="s">
        <v>153</v>
      </c>
      <c r="K74" s="24">
        <v>43374</v>
      </c>
      <c r="L74" s="21" t="s">
        <v>38</v>
      </c>
      <c r="M74" s="21">
        <v>20</v>
      </c>
      <c r="N74" s="21">
        <v>17.5</v>
      </c>
      <c r="O74" s="21">
        <f t="shared" si="4"/>
        <v>350</v>
      </c>
      <c r="P74" s="39">
        <v>0.18</v>
      </c>
      <c r="Q74" s="21"/>
      <c r="R74" s="25" t="s">
        <v>32</v>
      </c>
      <c r="S74" s="21"/>
      <c r="T74" s="21"/>
      <c r="U74" s="21"/>
      <c r="V74" s="21"/>
      <c r="W74" s="59" t="s">
        <v>155</v>
      </c>
      <c r="X74" s="21" t="s">
        <v>40</v>
      </c>
      <c r="Y74" s="9" t="s">
        <v>41</v>
      </c>
      <c r="Z74" s="10" t="s">
        <v>34</v>
      </c>
      <c r="AA74" s="21"/>
    </row>
    <row r="75" spans="1:27" ht="60" x14ac:dyDescent="0.25">
      <c r="A75" s="21">
        <v>67</v>
      </c>
      <c r="B75" s="25" t="s">
        <v>71</v>
      </c>
      <c r="C75" s="21" t="s">
        <v>27</v>
      </c>
      <c r="D75" s="25" t="s">
        <v>36</v>
      </c>
      <c r="E75" s="10" t="s">
        <v>29</v>
      </c>
      <c r="F75" s="9" t="s">
        <v>154</v>
      </c>
      <c r="G75" s="21"/>
      <c r="H75" s="21"/>
      <c r="I75" s="27" t="s">
        <v>203</v>
      </c>
      <c r="J75" s="21" t="s">
        <v>153</v>
      </c>
      <c r="K75" s="24">
        <v>43374</v>
      </c>
      <c r="L75" s="21" t="s">
        <v>38</v>
      </c>
      <c r="M75" s="21">
        <v>20</v>
      </c>
      <c r="N75" s="21">
        <v>24</v>
      </c>
      <c r="O75" s="21">
        <f t="shared" si="4"/>
        <v>480</v>
      </c>
      <c r="P75" s="39">
        <v>0.18</v>
      </c>
      <c r="Q75" s="21"/>
      <c r="R75" s="25" t="s">
        <v>32</v>
      </c>
      <c r="S75" s="21"/>
      <c r="T75" s="21"/>
      <c r="U75" s="21"/>
      <c r="V75" s="21"/>
      <c r="W75" s="59" t="s">
        <v>155</v>
      </c>
      <c r="X75" s="21" t="s">
        <v>40</v>
      </c>
      <c r="Y75" s="9" t="s">
        <v>41</v>
      </c>
      <c r="Z75" s="10" t="s">
        <v>34</v>
      </c>
      <c r="AA75" s="21"/>
    </row>
    <row r="76" spans="1:27" ht="60" x14ac:dyDescent="0.25">
      <c r="A76" s="21">
        <v>68</v>
      </c>
      <c r="B76" s="25" t="s">
        <v>72</v>
      </c>
      <c r="C76" s="21" t="s">
        <v>27</v>
      </c>
      <c r="D76" s="25" t="s">
        <v>36</v>
      </c>
      <c r="E76" s="10" t="s">
        <v>29</v>
      </c>
      <c r="F76" s="9" t="s">
        <v>154</v>
      </c>
      <c r="G76" s="21"/>
      <c r="H76" s="21"/>
      <c r="I76" s="27" t="s">
        <v>203</v>
      </c>
      <c r="J76" s="21" t="s">
        <v>153</v>
      </c>
      <c r="K76" s="24">
        <v>43374</v>
      </c>
      <c r="L76" s="21" t="s">
        <v>38</v>
      </c>
      <c r="M76" s="21">
        <v>20</v>
      </c>
      <c r="N76" s="21">
        <v>57</v>
      </c>
      <c r="O76" s="21">
        <f t="shared" si="4"/>
        <v>1140</v>
      </c>
      <c r="P76" s="39">
        <v>0.18</v>
      </c>
      <c r="Q76" s="21"/>
      <c r="R76" s="25" t="s">
        <v>32</v>
      </c>
      <c r="S76" s="21"/>
      <c r="T76" s="21"/>
      <c r="U76" s="21"/>
      <c r="V76" s="21"/>
      <c r="W76" s="59" t="s">
        <v>155</v>
      </c>
      <c r="X76" s="21" t="s">
        <v>40</v>
      </c>
      <c r="Y76" s="9" t="s">
        <v>41</v>
      </c>
      <c r="Z76" s="10" t="s">
        <v>34</v>
      </c>
      <c r="AA76" s="21"/>
    </row>
    <row r="77" spans="1:27" ht="60" x14ac:dyDescent="0.25">
      <c r="A77" s="21">
        <v>69</v>
      </c>
      <c r="B77" s="25" t="s">
        <v>73</v>
      </c>
      <c r="C77" s="21" t="s">
        <v>27</v>
      </c>
      <c r="D77" s="25" t="s">
        <v>36</v>
      </c>
      <c r="E77" s="10" t="s">
        <v>29</v>
      </c>
      <c r="F77" s="21"/>
      <c r="G77" s="21"/>
      <c r="H77" s="21"/>
      <c r="I77" s="27" t="s">
        <v>203</v>
      </c>
      <c r="J77" s="21" t="s">
        <v>153</v>
      </c>
      <c r="K77" s="24">
        <v>43374</v>
      </c>
      <c r="L77" s="21" t="s">
        <v>47</v>
      </c>
      <c r="M77" s="21">
        <v>95</v>
      </c>
      <c r="N77" s="21">
        <v>41</v>
      </c>
      <c r="O77" s="21">
        <f t="shared" si="4"/>
        <v>3895</v>
      </c>
      <c r="P77" s="39">
        <v>0.18</v>
      </c>
      <c r="Q77" s="21"/>
      <c r="R77" s="25" t="s">
        <v>32</v>
      </c>
      <c r="S77" s="21"/>
      <c r="T77" s="21"/>
      <c r="U77" s="21"/>
      <c r="V77" s="21"/>
      <c r="W77" s="59" t="s">
        <v>155</v>
      </c>
      <c r="X77" s="21" t="s">
        <v>40</v>
      </c>
      <c r="Y77" s="9" t="s">
        <v>41</v>
      </c>
      <c r="Z77" s="10" t="s">
        <v>34</v>
      </c>
      <c r="AA77" s="21"/>
    </row>
    <row r="78" spans="1:27" ht="60" x14ac:dyDescent="0.25">
      <c r="A78" s="21">
        <v>70</v>
      </c>
      <c r="B78" s="25" t="s">
        <v>75</v>
      </c>
      <c r="C78" s="21" t="s">
        <v>27</v>
      </c>
      <c r="D78" s="25" t="s">
        <v>36</v>
      </c>
      <c r="E78" s="10" t="s">
        <v>29</v>
      </c>
      <c r="F78" s="9" t="s">
        <v>166</v>
      </c>
      <c r="G78" s="21"/>
      <c r="H78" s="21"/>
      <c r="I78" s="27" t="s">
        <v>203</v>
      </c>
      <c r="J78" s="21" t="s">
        <v>153</v>
      </c>
      <c r="K78" s="24">
        <v>43374</v>
      </c>
      <c r="L78" s="21" t="s">
        <v>62</v>
      </c>
      <c r="M78" s="21">
        <v>165</v>
      </c>
      <c r="N78" s="21">
        <v>78</v>
      </c>
      <c r="O78" s="21">
        <f t="shared" si="4"/>
        <v>12870</v>
      </c>
      <c r="P78" s="39">
        <v>0.18</v>
      </c>
      <c r="Q78" s="21"/>
      <c r="R78" s="25" t="s">
        <v>32</v>
      </c>
      <c r="S78" s="21"/>
      <c r="T78" s="21"/>
      <c r="U78" s="21"/>
      <c r="V78" s="21"/>
      <c r="W78" s="59" t="s">
        <v>155</v>
      </c>
      <c r="X78" s="21" t="s">
        <v>40</v>
      </c>
      <c r="Y78" s="9" t="s">
        <v>41</v>
      </c>
      <c r="Z78" s="10" t="s">
        <v>34</v>
      </c>
      <c r="AA78" s="21"/>
    </row>
    <row r="79" spans="1:27" ht="60" x14ac:dyDescent="0.25">
      <c r="A79" s="21">
        <v>71</v>
      </c>
      <c r="B79" s="25" t="s">
        <v>247</v>
      </c>
      <c r="C79" s="21" t="s">
        <v>27</v>
      </c>
      <c r="D79" s="25" t="s">
        <v>36</v>
      </c>
      <c r="E79" s="10" t="s">
        <v>29</v>
      </c>
      <c r="F79" s="9" t="s">
        <v>166</v>
      </c>
      <c r="G79" s="21"/>
      <c r="H79" s="21"/>
      <c r="I79" s="27" t="s">
        <v>203</v>
      </c>
      <c r="J79" s="21" t="s">
        <v>153</v>
      </c>
      <c r="K79" s="24">
        <v>43374</v>
      </c>
      <c r="L79" s="21" t="s">
        <v>67</v>
      </c>
      <c r="M79" s="21">
        <v>26</v>
      </c>
      <c r="N79" s="21">
        <v>102</v>
      </c>
      <c r="O79" s="21">
        <f t="shared" si="4"/>
        <v>2652</v>
      </c>
      <c r="P79" s="39">
        <v>0.18</v>
      </c>
      <c r="Q79" s="21"/>
      <c r="R79" s="25" t="s">
        <v>32</v>
      </c>
      <c r="S79" s="21"/>
      <c r="T79" s="21"/>
      <c r="U79" s="21"/>
      <c r="V79" s="21"/>
      <c r="W79" s="59" t="s">
        <v>155</v>
      </c>
      <c r="X79" s="21" t="s">
        <v>40</v>
      </c>
      <c r="Y79" s="9" t="s">
        <v>41</v>
      </c>
      <c r="Z79" s="10" t="s">
        <v>34</v>
      </c>
      <c r="AA79" s="21"/>
    </row>
    <row r="80" spans="1:27" ht="60" x14ac:dyDescent="0.25">
      <c r="A80" s="21">
        <v>72</v>
      </c>
      <c r="B80" s="25" t="s">
        <v>76</v>
      </c>
      <c r="C80" s="21" t="s">
        <v>27</v>
      </c>
      <c r="D80" s="25" t="s">
        <v>36</v>
      </c>
      <c r="E80" s="10" t="s">
        <v>29</v>
      </c>
      <c r="F80" s="9" t="s">
        <v>166</v>
      </c>
      <c r="G80" s="21"/>
      <c r="H80" s="21"/>
      <c r="I80" s="27" t="s">
        <v>203</v>
      </c>
      <c r="J80" s="21" t="s">
        <v>153</v>
      </c>
      <c r="K80" s="24">
        <v>43374</v>
      </c>
      <c r="L80" s="21" t="s">
        <v>67</v>
      </c>
      <c r="M80" s="21">
        <v>110</v>
      </c>
      <c r="N80" s="21">
        <v>129</v>
      </c>
      <c r="O80" s="21">
        <f t="shared" si="4"/>
        <v>14190</v>
      </c>
      <c r="P80" s="39">
        <v>0.18</v>
      </c>
      <c r="Q80" s="21"/>
      <c r="R80" s="25" t="s">
        <v>32</v>
      </c>
      <c r="S80" s="21"/>
      <c r="T80" s="21"/>
      <c r="U80" s="21"/>
      <c r="V80" s="21"/>
      <c r="W80" s="59" t="s">
        <v>155</v>
      </c>
      <c r="X80" s="21" t="s">
        <v>40</v>
      </c>
      <c r="Y80" s="9" t="s">
        <v>41</v>
      </c>
      <c r="Z80" s="10" t="s">
        <v>34</v>
      </c>
      <c r="AA80" s="21"/>
    </row>
    <row r="81" spans="1:27" ht="60" x14ac:dyDescent="0.25">
      <c r="A81" s="21">
        <v>73</v>
      </c>
      <c r="B81" s="25" t="s">
        <v>91</v>
      </c>
      <c r="C81" s="21" t="s">
        <v>27</v>
      </c>
      <c r="D81" s="25" t="s">
        <v>36</v>
      </c>
      <c r="E81" s="10" t="s">
        <v>29</v>
      </c>
      <c r="F81" s="9" t="s">
        <v>166</v>
      </c>
      <c r="G81" s="21"/>
      <c r="H81" s="21"/>
      <c r="I81" s="27" t="s">
        <v>203</v>
      </c>
      <c r="J81" s="21" t="s">
        <v>153</v>
      </c>
      <c r="K81" s="24">
        <v>43374</v>
      </c>
      <c r="L81" s="21" t="s">
        <v>67</v>
      </c>
      <c r="M81" s="21">
        <v>33</v>
      </c>
      <c r="N81" s="21">
        <v>144</v>
      </c>
      <c r="O81" s="21">
        <f t="shared" si="4"/>
        <v>4752</v>
      </c>
      <c r="P81" s="39">
        <v>0.18</v>
      </c>
      <c r="Q81" s="21"/>
      <c r="R81" s="25" t="s">
        <v>32</v>
      </c>
      <c r="S81" s="21"/>
      <c r="T81" s="21"/>
      <c r="U81" s="21"/>
      <c r="V81" s="21"/>
      <c r="W81" s="59" t="s">
        <v>155</v>
      </c>
      <c r="X81" s="21" t="s">
        <v>40</v>
      </c>
      <c r="Y81" s="9" t="s">
        <v>41</v>
      </c>
      <c r="Z81" s="10" t="s">
        <v>34</v>
      </c>
      <c r="AA81" s="21"/>
    </row>
    <row r="82" spans="1:27" ht="60" x14ac:dyDescent="0.25">
      <c r="A82" s="21">
        <v>74</v>
      </c>
      <c r="B82" s="25" t="s">
        <v>77</v>
      </c>
      <c r="C82" s="21" t="s">
        <v>27</v>
      </c>
      <c r="D82" s="25" t="s">
        <v>36</v>
      </c>
      <c r="E82" s="10" t="s">
        <v>29</v>
      </c>
      <c r="F82" s="9" t="s">
        <v>166</v>
      </c>
      <c r="G82" s="21"/>
      <c r="H82" s="21"/>
      <c r="I82" s="27" t="s">
        <v>203</v>
      </c>
      <c r="J82" s="21" t="s">
        <v>153</v>
      </c>
      <c r="K82" s="24">
        <v>43374</v>
      </c>
      <c r="L82" s="21" t="s">
        <v>44</v>
      </c>
      <c r="M82" s="21">
        <v>25</v>
      </c>
      <c r="N82" s="21">
        <v>43.9</v>
      </c>
      <c r="O82" s="21">
        <f t="shared" si="4"/>
        <v>1097.5</v>
      </c>
      <c r="P82" s="39">
        <v>0.18</v>
      </c>
      <c r="Q82" s="21"/>
      <c r="R82" s="25" t="s">
        <v>32</v>
      </c>
      <c r="S82" s="21"/>
      <c r="T82" s="21"/>
      <c r="U82" s="21"/>
      <c r="V82" s="21"/>
      <c r="W82" s="59" t="s">
        <v>155</v>
      </c>
      <c r="X82" s="21" t="s">
        <v>40</v>
      </c>
      <c r="Y82" s="9" t="s">
        <v>41</v>
      </c>
      <c r="Z82" s="10" t="s">
        <v>34</v>
      </c>
      <c r="AA82" s="21"/>
    </row>
    <row r="83" spans="1:27" ht="165" x14ac:dyDescent="0.25">
      <c r="A83" s="21">
        <v>75</v>
      </c>
      <c r="B83" s="25" t="s">
        <v>207</v>
      </c>
      <c r="C83" s="21" t="s">
        <v>27</v>
      </c>
      <c r="D83" s="25" t="s">
        <v>36</v>
      </c>
      <c r="E83" s="10" t="s">
        <v>29</v>
      </c>
      <c r="F83" s="9" t="s">
        <v>167</v>
      </c>
      <c r="G83" s="21"/>
      <c r="H83" s="21"/>
      <c r="I83" s="27" t="s">
        <v>203</v>
      </c>
      <c r="J83" s="21" t="s">
        <v>153</v>
      </c>
      <c r="K83" s="24">
        <v>43374</v>
      </c>
      <c r="L83" s="21" t="s">
        <v>67</v>
      </c>
      <c r="M83" s="21">
        <v>20</v>
      </c>
      <c r="N83" s="21">
        <v>67.5</v>
      </c>
      <c r="O83" s="21">
        <f t="shared" si="4"/>
        <v>1350</v>
      </c>
      <c r="P83" s="39">
        <v>0.18</v>
      </c>
      <c r="Q83" s="21"/>
      <c r="R83" s="25" t="s">
        <v>32</v>
      </c>
      <c r="S83" s="21"/>
      <c r="T83" s="21"/>
      <c r="U83" s="21"/>
      <c r="V83" s="21"/>
      <c r="W83" s="59" t="s">
        <v>155</v>
      </c>
      <c r="X83" s="21" t="s">
        <v>40</v>
      </c>
      <c r="Y83" s="9" t="s">
        <v>41</v>
      </c>
      <c r="Z83" s="10" t="s">
        <v>34</v>
      </c>
      <c r="AA83" s="21"/>
    </row>
    <row r="84" spans="1:27" ht="60" x14ac:dyDescent="0.25">
      <c r="A84" s="21">
        <v>76</v>
      </c>
      <c r="B84" s="25" t="s">
        <v>78</v>
      </c>
      <c r="C84" s="21" t="s">
        <v>27</v>
      </c>
      <c r="D84" s="25" t="s">
        <v>36</v>
      </c>
      <c r="E84" s="10" t="s">
        <v>29</v>
      </c>
      <c r="F84" s="25" t="s">
        <v>157</v>
      </c>
      <c r="G84" s="21"/>
      <c r="H84" s="21"/>
      <c r="I84" s="27" t="s">
        <v>203</v>
      </c>
      <c r="J84" s="21" t="s">
        <v>153</v>
      </c>
      <c r="K84" s="24">
        <v>43374</v>
      </c>
      <c r="L84" s="21" t="s">
        <v>44</v>
      </c>
      <c r="M84" s="21">
        <v>12.5</v>
      </c>
      <c r="N84" s="21">
        <v>139</v>
      </c>
      <c r="O84" s="21">
        <f t="shared" si="4"/>
        <v>1737.5</v>
      </c>
      <c r="P84" s="39">
        <v>0.18</v>
      </c>
      <c r="Q84" s="21"/>
      <c r="R84" s="25" t="s">
        <v>32</v>
      </c>
      <c r="S84" s="21"/>
      <c r="T84" s="21"/>
      <c r="U84" s="21"/>
      <c r="V84" s="21"/>
      <c r="W84" s="59" t="s">
        <v>155</v>
      </c>
      <c r="X84" s="21" t="s">
        <v>40</v>
      </c>
      <c r="Y84" s="9" t="s">
        <v>41</v>
      </c>
      <c r="Z84" s="10" t="s">
        <v>34</v>
      </c>
      <c r="AA84" s="21"/>
    </row>
    <row r="85" spans="1:27" ht="357" x14ac:dyDescent="0.25">
      <c r="A85" s="21">
        <v>77</v>
      </c>
      <c r="B85" s="25" t="s">
        <v>79</v>
      </c>
      <c r="C85" s="21" t="s">
        <v>27</v>
      </c>
      <c r="D85" s="25" t="s">
        <v>36</v>
      </c>
      <c r="E85" s="10" t="s">
        <v>29</v>
      </c>
      <c r="F85" s="21"/>
      <c r="G85" s="34" t="s">
        <v>151</v>
      </c>
      <c r="H85" s="21"/>
      <c r="I85" s="27" t="s">
        <v>203</v>
      </c>
      <c r="J85" s="21" t="s">
        <v>153</v>
      </c>
      <c r="K85" s="24">
        <v>43374</v>
      </c>
      <c r="L85" s="21" t="s">
        <v>67</v>
      </c>
      <c r="M85" s="21">
        <v>20</v>
      </c>
      <c r="N85" s="21">
        <v>39</v>
      </c>
      <c r="O85" s="21">
        <f t="shared" si="4"/>
        <v>780</v>
      </c>
      <c r="P85" s="39">
        <v>0.18</v>
      </c>
      <c r="Q85" s="21"/>
      <c r="R85" s="25" t="s">
        <v>32</v>
      </c>
      <c r="S85" s="21"/>
      <c r="T85" s="21"/>
      <c r="U85" s="21"/>
      <c r="V85" s="21"/>
      <c r="W85" s="59" t="s">
        <v>155</v>
      </c>
      <c r="X85" s="21" t="s">
        <v>40</v>
      </c>
      <c r="Y85" s="9" t="s">
        <v>41</v>
      </c>
      <c r="Z85" s="10" t="s">
        <v>34</v>
      </c>
      <c r="AA85" s="21"/>
    </row>
    <row r="86" spans="1:27" ht="60" x14ac:dyDescent="0.25">
      <c r="A86" s="21">
        <v>78</v>
      </c>
      <c r="B86" s="25" t="s">
        <v>80</v>
      </c>
      <c r="C86" s="21" t="s">
        <v>27</v>
      </c>
      <c r="D86" s="25" t="s">
        <v>36</v>
      </c>
      <c r="E86" s="10" t="s">
        <v>29</v>
      </c>
      <c r="F86" s="25" t="s">
        <v>154</v>
      </c>
      <c r="G86" s="35"/>
      <c r="H86" s="21"/>
      <c r="I86" s="27" t="s">
        <v>203</v>
      </c>
      <c r="J86" s="21" t="s">
        <v>153</v>
      </c>
      <c r="K86" s="24">
        <v>43374</v>
      </c>
      <c r="L86" s="21" t="s">
        <v>38</v>
      </c>
      <c r="M86" s="21">
        <v>5</v>
      </c>
      <c r="N86" s="21">
        <v>45.33</v>
      </c>
      <c r="O86" s="21">
        <f t="shared" si="4"/>
        <v>226.64999999999998</v>
      </c>
      <c r="P86" s="39">
        <v>0.18</v>
      </c>
      <c r="Q86" s="21"/>
      <c r="R86" s="25" t="s">
        <v>32</v>
      </c>
      <c r="S86" s="21"/>
      <c r="T86" s="21"/>
      <c r="U86" s="21"/>
      <c r="V86" s="21"/>
      <c r="W86" s="59" t="s">
        <v>155</v>
      </c>
      <c r="X86" s="21" t="s">
        <v>40</v>
      </c>
      <c r="Y86" s="9" t="s">
        <v>41</v>
      </c>
      <c r="Z86" s="10" t="s">
        <v>34</v>
      </c>
      <c r="AA86" s="21"/>
    </row>
    <row r="87" spans="1:27" ht="90" x14ac:dyDescent="0.25">
      <c r="A87" s="21">
        <v>79</v>
      </c>
      <c r="B87" s="9" t="s">
        <v>168</v>
      </c>
      <c r="C87" s="21" t="s">
        <v>27</v>
      </c>
      <c r="D87" s="21" t="s">
        <v>190</v>
      </c>
      <c r="E87" s="10" t="s">
        <v>29</v>
      </c>
      <c r="F87" s="9" t="s">
        <v>169</v>
      </c>
      <c r="G87" s="21"/>
      <c r="H87" s="21"/>
      <c r="I87" s="27" t="s">
        <v>203</v>
      </c>
      <c r="J87" s="21" t="s">
        <v>153</v>
      </c>
      <c r="K87" s="24">
        <v>43374</v>
      </c>
      <c r="L87" s="21" t="s">
        <v>83</v>
      </c>
      <c r="M87" s="21">
        <v>30</v>
      </c>
      <c r="N87" s="21">
        <v>273.33</v>
      </c>
      <c r="O87" s="21">
        <f t="shared" si="4"/>
        <v>8199.9</v>
      </c>
      <c r="P87" s="39">
        <v>0.18</v>
      </c>
      <c r="Q87" s="21"/>
      <c r="R87" s="25" t="s">
        <v>32</v>
      </c>
      <c r="S87" s="21"/>
      <c r="T87" s="21"/>
      <c r="U87" s="21"/>
      <c r="V87" s="21"/>
      <c r="W87" s="59"/>
      <c r="X87" s="21" t="s">
        <v>40</v>
      </c>
      <c r="Y87" s="9" t="s">
        <v>41</v>
      </c>
      <c r="Z87" s="10" t="s">
        <v>34</v>
      </c>
      <c r="AA87" s="21"/>
    </row>
    <row r="88" spans="1:27" ht="90" x14ac:dyDescent="0.25">
      <c r="A88" s="21">
        <v>80</v>
      </c>
      <c r="B88" s="25" t="s">
        <v>92</v>
      </c>
      <c r="C88" s="21" t="s">
        <v>27</v>
      </c>
      <c r="D88" s="21" t="s">
        <v>190</v>
      </c>
      <c r="E88" s="10" t="s">
        <v>29</v>
      </c>
      <c r="F88" s="9" t="s">
        <v>169</v>
      </c>
      <c r="G88" s="21"/>
      <c r="H88" s="21"/>
      <c r="I88" s="27" t="s">
        <v>203</v>
      </c>
      <c r="J88" s="21" t="s">
        <v>153</v>
      </c>
      <c r="K88" s="24">
        <v>43374</v>
      </c>
      <c r="L88" s="21" t="s">
        <v>44</v>
      </c>
      <c r="M88" s="21">
        <v>550</v>
      </c>
      <c r="N88" s="21">
        <v>5.37</v>
      </c>
      <c r="O88" s="21">
        <f t="shared" si="4"/>
        <v>2953.5</v>
      </c>
      <c r="P88" s="39">
        <v>0.18</v>
      </c>
      <c r="Q88" s="21"/>
      <c r="R88" s="25" t="s">
        <v>32</v>
      </c>
      <c r="S88" s="21"/>
      <c r="T88" s="21"/>
      <c r="U88" s="21"/>
      <c r="V88" s="21"/>
      <c r="W88" s="59"/>
      <c r="X88" s="21" t="s">
        <v>40</v>
      </c>
      <c r="Y88" s="9" t="s">
        <v>41</v>
      </c>
      <c r="Z88" s="10" t="s">
        <v>34</v>
      </c>
      <c r="AA88" s="21"/>
    </row>
    <row r="89" spans="1:27" ht="409.5" x14ac:dyDescent="0.25">
      <c r="A89" s="21">
        <v>81</v>
      </c>
      <c r="B89" s="9" t="s">
        <v>184</v>
      </c>
      <c r="C89" s="21" t="s">
        <v>27</v>
      </c>
      <c r="D89" s="10" t="s">
        <v>190</v>
      </c>
      <c r="E89" s="10" t="s">
        <v>29</v>
      </c>
      <c r="F89" s="25" t="s">
        <v>156</v>
      </c>
      <c r="G89" s="25" t="s">
        <v>149</v>
      </c>
      <c r="H89" s="21"/>
      <c r="I89" s="27" t="s">
        <v>203</v>
      </c>
      <c r="J89" s="21" t="s">
        <v>153</v>
      </c>
      <c r="K89" s="24">
        <v>43374</v>
      </c>
      <c r="L89" s="21" t="s">
        <v>47</v>
      </c>
      <c r="M89" s="21">
        <v>75</v>
      </c>
      <c r="N89" s="21">
        <v>93.6</v>
      </c>
      <c r="O89" s="21">
        <f t="shared" si="4"/>
        <v>7020</v>
      </c>
      <c r="P89" s="39">
        <v>0.18</v>
      </c>
      <c r="Q89" s="21"/>
      <c r="R89" s="25" t="s">
        <v>32</v>
      </c>
      <c r="S89" s="21"/>
      <c r="T89" s="21"/>
      <c r="U89" s="21"/>
      <c r="V89" s="21"/>
      <c r="W89" s="59"/>
      <c r="X89" s="21" t="s">
        <v>40</v>
      </c>
      <c r="Y89" s="9" t="s">
        <v>41</v>
      </c>
      <c r="Z89" s="10" t="s">
        <v>34</v>
      </c>
      <c r="AA89" s="21"/>
    </row>
    <row r="90" spans="1:27" ht="60" x14ac:dyDescent="0.25">
      <c r="A90" s="21">
        <v>82</v>
      </c>
      <c r="B90" s="25" t="s">
        <v>85</v>
      </c>
      <c r="C90" s="21" t="s">
        <v>27</v>
      </c>
      <c r="D90" s="25" t="s">
        <v>36</v>
      </c>
      <c r="E90" s="10" t="s">
        <v>29</v>
      </c>
      <c r="F90" s="25" t="s">
        <v>157</v>
      </c>
      <c r="G90" s="21"/>
      <c r="H90" s="21"/>
      <c r="I90" s="27" t="s">
        <v>208</v>
      </c>
      <c r="J90" s="21" t="s">
        <v>153</v>
      </c>
      <c r="K90" s="24">
        <v>43435</v>
      </c>
      <c r="L90" s="21" t="s">
        <v>38</v>
      </c>
      <c r="M90" s="21">
        <v>100</v>
      </c>
      <c r="N90" s="21">
        <v>70</v>
      </c>
      <c r="O90" s="21">
        <f t="shared" si="4"/>
        <v>7000</v>
      </c>
      <c r="P90" s="39">
        <v>0.18</v>
      </c>
      <c r="Q90" s="21"/>
      <c r="R90" s="25" t="s">
        <v>32</v>
      </c>
      <c r="S90" s="21"/>
      <c r="T90" s="21"/>
      <c r="U90" s="21"/>
      <c r="V90" s="21"/>
      <c r="W90" s="59" t="s">
        <v>248</v>
      </c>
      <c r="X90" s="21" t="s">
        <v>40</v>
      </c>
      <c r="Y90" s="9" t="s">
        <v>41</v>
      </c>
      <c r="Z90" s="10" t="s">
        <v>34</v>
      </c>
      <c r="AA90" s="21"/>
    </row>
    <row r="91" spans="1:27" ht="60" x14ac:dyDescent="0.25">
      <c r="A91" s="21">
        <v>83</v>
      </c>
      <c r="B91" s="25" t="s">
        <v>86</v>
      </c>
      <c r="C91" s="21" t="s">
        <v>27</v>
      </c>
      <c r="D91" s="25" t="s">
        <v>36</v>
      </c>
      <c r="E91" s="10" t="s">
        <v>29</v>
      </c>
      <c r="F91" s="25" t="s">
        <v>157</v>
      </c>
      <c r="G91" s="21"/>
      <c r="H91" s="21"/>
      <c r="I91" s="27" t="s">
        <v>208</v>
      </c>
      <c r="J91" s="21" t="s">
        <v>153</v>
      </c>
      <c r="K91" s="24">
        <v>43435</v>
      </c>
      <c r="L91" s="21" t="s">
        <v>38</v>
      </c>
      <c r="M91" s="21">
        <v>100</v>
      </c>
      <c r="N91" s="21">
        <v>90</v>
      </c>
      <c r="O91" s="21">
        <f t="shared" si="4"/>
        <v>9000</v>
      </c>
      <c r="P91" s="39">
        <v>0.18</v>
      </c>
      <c r="Q91" s="21"/>
      <c r="R91" s="25" t="s">
        <v>32</v>
      </c>
      <c r="S91" s="21"/>
      <c r="T91" s="21"/>
      <c r="U91" s="21"/>
      <c r="V91" s="21"/>
      <c r="W91" s="59" t="s">
        <v>248</v>
      </c>
      <c r="X91" s="21" t="s">
        <v>40</v>
      </c>
      <c r="Y91" s="9" t="s">
        <v>41</v>
      </c>
      <c r="Z91" s="10" t="s">
        <v>34</v>
      </c>
      <c r="AA91" s="21"/>
    </row>
    <row r="92" spans="1:27" ht="60" x14ac:dyDescent="0.25">
      <c r="A92" s="21">
        <v>84</v>
      </c>
      <c r="B92" s="25" t="s">
        <v>87</v>
      </c>
      <c r="C92" s="21" t="s">
        <v>27</v>
      </c>
      <c r="D92" s="25" t="s">
        <v>36</v>
      </c>
      <c r="E92" s="10" t="s">
        <v>29</v>
      </c>
      <c r="F92" s="25" t="s">
        <v>157</v>
      </c>
      <c r="G92" s="21"/>
      <c r="H92" s="21"/>
      <c r="I92" s="27" t="s">
        <v>208</v>
      </c>
      <c r="J92" s="21" t="s">
        <v>153</v>
      </c>
      <c r="K92" s="24">
        <v>43435</v>
      </c>
      <c r="L92" s="21" t="s">
        <v>38</v>
      </c>
      <c r="M92" s="21">
        <v>100</v>
      </c>
      <c r="N92" s="21">
        <v>200</v>
      </c>
      <c r="O92" s="21">
        <f t="shared" si="4"/>
        <v>20000</v>
      </c>
      <c r="P92" s="39">
        <v>0.18</v>
      </c>
      <c r="Q92" s="21"/>
      <c r="R92" s="25" t="s">
        <v>32</v>
      </c>
      <c r="S92" s="21"/>
      <c r="T92" s="21"/>
      <c r="U92" s="21"/>
      <c r="V92" s="21"/>
      <c r="W92" s="59" t="s">
        <v>248</v>
      </c>
      <c r="X92" s="21" t="s">
        <v>40</v>
      </c>
      <c r="Y92" s="9" t="s">
        <v>41</v>
      </c>
      <c r="Z92" s="10" t="s">
        <v>34</v>
      </c>
      <c r="AA92" s="21"/>
    </row>
    <row r="93" spans="1:27" ht="60" x14ac:dyDescent="0.25">
      <c r="A93" s="21">
        <v>85</v>
      </c>
      <c r="B93" s="25" t="s">
        <v>88</v>
      </c>
      <c r="C93" s="21" t="s">
        <v>27</v>
      </c>
      <c r="D93" s="25" t="s">
        <v>36</v>
      </c>
      <c r="E93" s="10" t="s">
        <v>29</v>
      </c>
      <c r="F93" s="25" t="s">
        <v>157</v>
      </c>
      <c r="G93" s="21"/>
      <c r="H93" s="21"/>
      <c r="I93" s="27" t="s">
        <v>208</v>
      </c>
      <c r="J93" s="21" t="s">
        <v>153</v>
      </c>
      <c r="K93" s="24">
        <v>43435</v>
      </c>
      <c r="L93" s="21" t="s">
        <v>38</v>
      </c>
      <c r="M93" s="21">
        <v>100</v>
      </c>
      <c r="N93" s="21">
        <v>220</v>
      </c>
      <c r="O93" s="21">
        <f t="shared" si="4"/>
        <v>22000</v>
      </c>
      <c r="P93" s="39">
        <v>0.18</v>
      </c>
      <c r="Q93" s="21"/>
      <c r="R93" s="25" t="s">
        <v>32</v>
      </c>
      <c r="S93" s="21"/>
      <c r="T93" s="21"/>
      <c r="U93" s="21"/>
      <c r="V93" s="21"/>
      <c r="W93" s="59" t="s">
        <v>248</v>
      </c>
      <c r="X93" s="21" t="s">
        <v>40</v>
      </c>
      <c r="Y93" s="9" t="s">
        <v>41</v>
      </c>
      <c r="Z93" s="10" t="s">
        <v>34</v>
      </c>
      <c r="AA93" s="21"/>
    </row>
    <row r="94" spans="1:27" ht="60" x14ac:dyDescent="0.25">
      <c r="A94" s="21">
        <v>86</v>
      </c>
      <c r="B94" s="25" t="s">
        <v>93</v>
      </c>
      <c r="C94" s="21" t="s">
        <v>27</v>
      </c>
      <c r="D94" s="25" t="s">
        <v>36</v>
      </c>
      <c r="E94" s="10" t="s">
        <v>29</v>
      </c>
      <c r="F94" s="9" t="s">
        <v>163</v>
      </c>
      <c r="G94" s="21"/>
      <c r="H94" s="21"/>
      <c r="I94" s="27" t="s">
        <v>208</v>
      </c>
      <c r="J94" s="21" t="s">
        <v>153</v>
      </c>
      <c r="K94" s="24">
        <v>43435</v>
      </c>
      <c r="L94" s="21" t="s">
        <v>38</v>
      </c>
      <c r="M94" s="21">
        <v>15</v>
      </c>
      <c r="N94" s="21">
        <v>8000</v>
      </c>
      <c r="O94" s="21">
        <f t="shared" si="4"/>
        <v>120000</v>
      </c>
      <c r="P94" s="39">
        <v>0.18</v>
      </c>
      <c r="Q94" s="21"/>
      <c r="R94" s="25" t="s">
        <v>32</v>
      </c>
      <c r="S94" s="21"/>
      <c r="T94" s="21"/>
      <c r="U94" s="21"/>
      <c r="V94" s="21"/>
      <c r="W94" s="59" t="s">
        <v>248</v>
      </c>
      <c r="X94" s="21" t="s">
        <v>40</v>
      </c>
      <c r="Y94" s="9" t="s">
        <v>41</v>
      </c>
      <c r="Z94" s="10" t="s">
        <v>34</v>
      </c>
      <c r="AA94" s="21"/>
    </row>
    <row r="95" spans="1:27" ht="409.5" x14ac:dyDescent="0.25">
      <c r="A95" s="21">
        <v>87</v>
      </c>
      <c r="B95" s="25" t="s">
        <v>96</v>
      </c>
      <c r="C95" s="21" t="s">
        <v>27</v>
      </c>
      <c r="D95" s="25" t="s">
        <v>36</v>
      </c>
      <c r="E95" s="10" t="s">
        <v>29</v>
      </c>
      <c r="F95" s="9" t="s">
        <v>163</v>
      </c>
      <c r="G95" s="25" t="s">
        <v>148</v>
      </c>
      <c r="H95" s="21"/>
      <c r="I95" s="27" t="s">
        <v>208</v>
      </c>
      <c r="J95" s="21" t="s">
        <v>153</v>
      </c>
      <c r="K95" s="24">
        <v>43435</v>
      </c>
      <c r="L95" s="21" t="s">
        <v>38</v>
      </c>
      <c r="M95" s="21">
        <v>4</v>
      </c>
      <c r="N95" s="21">
        <v>600</v>
      </c>
      <c r="O95" s="21">
        <f t="shared" ref="O95:O108" si="5">M95*N95</f>
        <v>2400</v>
      </c>
      <c r="P95" s="39">
        <v>0.18</v>
      </c>
      <c r="Q95" s="21"/>
      <c r="R95" s="25" t="s">
        <v>32</v>
      </c>
      <c r="S95" s="21"/>
      <c r="T95" s="21"/>
      <c r="U95" s="21"/>
      <c r="V95" s="21"/>
      <c r="W95" s="59" t="s">
        <v>248</v>
      </c>
      <c r="X95" s="21" t="s">
        <v>40</v>
      </c>
      <c r="Y95" s="9" t="s">
        <v>41</v>
      </c>
      <c r="Z95" s="10" t="s">
        <v>34</v>
      </c>
      <c r="AA95" s="21"/>
    </row>
    <row r="96" spans="1:27" ht="60" x14ac:dyDescent="0.25">
      <c r="A96" s="21">
        <v>88</v>
      </c>
      <c r="B96" s="25" t="s">
        <v>97</v>
      </c>
      <c r="C96" s="21" t="s">
        <v>27</v>
      </c>
      <c r="D96" s="25" t="s">
        <v>36</v>
      </c>
      <c r="E96" s="10" t="s">
        <v>29</v>
      </c>
      <c r="F96" s="9" t="s">
        <v>163</v>
      </c>
      <c r="G96" s="21"/>
      <c r="H96" s="21"/>
      <c r="I96" s="27" t="s">
        <v>208</v>
      </c>
      <c r="J96" s="21" t="s">
        <v>153</v>
      </c>
      <c r="K96" s="24">
        <v>43435</v>
      </c>
      <c r="L96" s="21" t="s">
        <v>38</v>
      </c>
      <c r="M96" s="21">
        <v>4</v>
      </c>
      <c r="N96" s="21">
        <v>600</v>
      </c>
      <c r="O96" s="21">
        <f t="shared" si="5"/>
        <v>2400</v>
      </c>
      <c r="P96" s="39">
        <v>0.18</v>
      </c>
      <c r="Q96" s="21"/>
      <c r="R96" s="25" t="s">
        <v>32</v>
      </c>
      <c r="S96" s="21"/>
      <c r="T96" s="21"/>
      <c r="U96" s="21"/>
      <c r="V96" s="21"/>
      <c r="W96" s="59" t="s">
        <v>248</v>
      </c>
      <c r="X96" s="21" t="s">
        <v>40</v>
      </c>
      <c r="Y96" s="9" t="s">
        <v>41</v>
      </c>
      <c r="Z96" s="10" t="s">
        <v>34</v>
      </c>
      <c r="AA96" s="21"/>
    </row>
    <row r="97" spans="1:27" ht="90" x14ac:dyDescent="0.25">
      <c r="A97" s="21">
        <v>89</v>
      </c>
      <c r="B97" s="25" t="s">
        <v>98</v>
      </c>
      <c r="C97" s="21" t="s">
        <v>27</v>
      </c>
      <c r="D97" s="25" t="s">
        <v>36</v>
      </c>
      <c r="E97" s="10" t="s">
        <v>29</v>
      </c>
      <c r="F97" s="25" t="s">
        <v>169</v>
      </c>
      <c r="G97" s="21"/>
      <c r="H97" s="21"/>
      <c r="I97" s="27" t="s">
        <v>203</v>
      </c>
      <c r="J97" s="21" t="s">
        <v>153</v>
      </c>
      <c r="K97" s="24">
        <v>43374</v>
      </c>
      <c r="L97" s="21" t="s">
        <v>42</v>
      </c>
      <c r="M97" s="21">
        <v>15</v>
      </c>
      <c r="N97" s="21">
        <v>245.63</v>
      </c>
      <c r="O97" s="21">
        <f t="shared" si="5"/>
        <v>3684.45</v>
      </c>
      <c r="P97" s="39">
        <v>0.18</v>
      </c>
      <c r="Q97" s="21"/>
      <c r="R97" s="25" t="s">
        <v>32</v>
      </c>
      <c r="S97" s="21"/>
      <c r="T97" s="21"/>
      <c r="U97" s="21"/>
      <c r="V97" s="21"/>
      <c r="W97" s="59" t="s">
        <v>155</v>
      </c>
      <c r="X97" s="21" t="s">
        <v>40</v>
      </c>
      <c r="Y97" s="9" t="s">
        <v>41</v>
      </c>
      <c r="Z97" s="10" t="s">
        <v>34</v>
      </c>
      <c r="AA97" s="21"/>
    </row>
    <row r="98" spans="1:27" ht="60" x14ac:dyDescent="0.25">
      <c r="A98" s="21">
        <v>90</v>
      </c>
      <c r="B98" s="25" t="s">
        <v>99</v>
      </c>
      <c r="C98" s="21" t="s">
        <v>27</v>
      </c>
      <c r="D98" s="25" t="s">
        <v>36</v>
      </c>
      <c r="E98" s="10" t="s">
        <v>29</v>
      </c>
      <c r="F98" s="25" t="s">
        <v>154</v>
      </c>
      <c r="G98" s="21"/>
      <c r="H98" s="21"/>
      <c r="I98" s="27" t="s">
        <v>254</v>
      </c>
      <c r="J98" s="21" t="s">
        <v>153</v>
      </c>
      <c r="K98" s="24">
        <v>43435</v>
      </c>
      <c r="L98" s="21" t="s">
        <v>38</v>
      </c>
      <c r="M98" s="21">
        <v>14</v>
      </c>
      <c r="N98" s="21">
        <v>313</v>
      </c>
      <c r="O98" s="21">
        <f t="shared" si="5"/>
        <v>4382</v>
      </c>
      <c r="P98" s="39">
        <v>0.18</v>
      </c>
      <c r="Q98" s="21"/>
      <c r="R98" s="25" t="s">
        <v>32</v>
      </c>
      <c r="S98" s="21"/>
      <c r="T98" s="21"/>
      <c r="U98" s="21"/>
      <c r="V98" s="21"/>
      <c r="W98" s="59" t="s">
        <v>155</v>
      </c>
      <c r="X98" s="21" t="s">
        <v>40</v>
      </c>
      <c r="Y98" s="9" t="s">
        <v>41</v>
      </c>
      <c r="Z98" s="10" t="s">
        <v>34</v>
      </c>
      <c r="AA98" s="21"/>
    </row>
    <row r="99" spans="1:27" ht="60" x14ac:dyDescent="0.25">
      <c r="A99" s="21">
        <v>91</v>
      </c>
      <c r="B99" s="25" t="s">
        <v>252</v>
      </c>
      <c r="C99" s="21" t="s">
        <v>27</v>
      </c>
      <c r="D99" s="25" t="s">
        <v>36</v>
      </c>
      <c r="E99" s="10" t="s">
        <v>29</v>
      </c>
      <c r="F99" s="25" t="s">
        <v>154</v>
      </c>
      <c r="G99" s="25" t="s">
        <v>251</v>
      </c>
      <c r="H99" s="21"/>
      <c r="I99" s="27" t="s">
        <v>254</v>
      </c>
      <c r="J99" s="21" t="s">
        <v>153</v>
      </c>
      <c r="K99" s="24">
        <v>43435</v>
      </c>
      <c r="L99" s="21" t="s">
        <v>38</v>
      </c>
      <c r="M99" s="21">
        <v>2</v>
      </c>
      <c r="N99" s="21">
        <v>563</v>
      </c>
      <c r="O99" s="21">
        <f t="shared" si="5"/>
        <v>1126</v>
      </c>
      <c r="P99" s="39">
        <v>0.18</v>
      </c>
      <c r="Q99" s="21"/>
      <c r="R99" s="25" t="s">
        <v>32</v>
      </c>
      <c r="S99" s="21"/>
      <c r="T99" s="21"/>
      <c r="U99" s="21"/>
      <c r="V99" s="21"/>
      <c r="W99" s="59" t="s">
        <v>155</v>
      </c>
      <c r="X99" s="21" t="s">
        <v>40</v>
      </c>
      <c r="Y99" s="9" t="s">
        <v>41</v>
      </c>
      <c r="Z99" s="10" t="s">
        <v>34</v>
      </c>
      <c r="AA99" s="21"/>
    </row>
    <row r="100" spans="1:27" ht="60" x14ac:dyDescent="0.25">
      <c r="A100" s="21">
        <v>92</v>
      </c>
      <c r="B100" s="25" t="s">
        <v>263</v>
      </c>
      <c r="C100" s="21" t="s">
        <v>27</v>
      </c>
      <c r="D100" s="25" t="s">
        <v>36</v>
      </c>
      <c r="E100" s="10" t="s">
        <v>29</v>
      </c>
      <c r="F100" s="25" t="s">
        <v>154</v>
      </c>
      <c r="G100" s="25" t="s">
        <v>253</v>
      </c>
      <c r="H100" s="21"/>
      <c r="I100" s="27" t="s">
        <v>254</v>
      </c>
      <c r="J100" s="21" t="s">
        <v>153</v>
      </c>
      <c r="K100" s="24">
        <v>43435</v>
      </c>
      <c r="L100" s="21" t="s">
        <v>38</v>
      </c>
      <c r="M100" s="21">
        <v>2</v>
      </c>
      <c r="N100" s="21">
        <v>419.5</v>
      </c>
      <c r="O100" s="21">
        <f t="shared" si="5"/>
        <v>839</v>
      </c>
      <c r="P100" s="39">
        <v>0.18</v>
      </c>
      <c r="Q100" s="21"/>
      <c r="R100" s="25" t="s">
        <v>32</v>
      </c>
      <c r="S100" s="21"/>
      <c r="T100" s="21"/>
      <c r="U100" s="21"/>
      <c r="V100" s="21"/>
      <c r="W100" s="59" t="s">
        <v>155</v>
      </c>
      <c r="X100" s="21" t="s">
        <v>40</v>
      </c>
      <c r="Y100" s="9" t="s">
        <v>41</v>
      </c>
      <c r="Z100" s="10" t="s">
        <v>34</v>
      </c>
      <c r="AA100" s="21"/>
    </row>
    <row r="101" spans="1:27" ht="60" x14ac:dyDescent="0.25">
      <c r="A101" s="21">
        <v>93</v>
      </c>
      <c r="B101" s="25" t="s">
        <v>100</v>
      </c>
      <c r="C101" s="21" t="s">
        <v>27</v>
      </c>
      <c r="D101" s="25" t="s">
        <v>36</v>
      </c>
      <c r="E101" s="10" t="s">
        <v>29</v>
      </c>
      <c r="F101" s="25" t="s">
        <v>154</v>
      </c>
      <c r="G101" s="21"/>
      <c r="H101" s="21"/>
      <c r="I101" s="27" t="s">
        <v>254</v>
      </c>
      <c r="J101" s="21" t="s">
        <v>153</v>
      </c>
      <c r="K101" s="24">
        <v>43435</v>
      </c>
      <c r="L101" s="21" t="s">
        <v>38</v>
      </c>
      <c r="M101" s="21">
        <v>2</v>
      </c>
      <c r="N101" s="21">
        <v>159.33000000000001</v>
      </c>
      <c r="O101" s="21">
        <f t="shared" si="5"/>
        <v>318.66000000000003</v>
      </c>
      <c r="P101" s="39">
        <v>0.18</v>
      </c>
      <c r="Q101" s="21"/>
      <c r="R101" s="25" t="s">
        <v>32</v>
      </c>
      <c r="S101" s="21"/>
      <c r="T101" s="21"/>
      <c r="U101" s="21"/>
      <c r="V101" s="21"/>
      <c r="W101" s="59" t="s">
        <v>155</v>
      </c>
      <c r="X101" s="21" t="s">
        <v>40</v>
      </c>
      <c r="Y101" s="9" t="s">
        <v>41</v>
      </c>
      <c r="Z101" s="10" t="s">
        <v>34</v>
      </c>
      <c r="AA101" s="21"/>
    </row>
    <row r="102" spans="1:27" ht="60" x14ac:dyDescent="0.25">
      <c r="A102" s="21">
        <v>94</v>
      </c>
      <c r="B102" s="25" t="s">
        <v>101</v>
      </c>
      <c r="C102" s="21" t="s">
        <v>27</v>
      </c>
      <c r="D102" s="25" t="s">
        <v>36</v>
      </c>
      <c r="E102" s="10" t="s">
        <v>29</v>
      </c>
      <c r="F102" s="25" t="s">
        <v>154</v>
      </c>
      <c r="G102" s="21"/>
      <c r="H102" s="21"/>
      <c r="I102" s="27" t="s">
        <v>203</v>
      </c>
      <c r="J102" s="21" t="s">
        <v>153</v>
      </c>
      <c r="K102" s="24">
        <v>43374</v>
      </c>
      <c r="L102" s="21" t="s">
        <v>38</v>
      </c>
      <c r="M102" s="21">
        <v>15</v>
      </c>
      <c r="N102" s="21">
        <v>278.67</v>
      </c>
      <c r="O102" s="21">
        <f t="shared" si="5"/>
        <v>4180.05</v>
      </c>
      <c r="P102" s="39">
        <v>0.18</v>
      </c>
      <c r="Q102" s="21"/>
      <c r="R102" s="25" t="s">
        <v>32</v>
      </c>
      <c r="S102" s="21"/>
      <c r="T102" s="21"/>
      <c r="U102" s="21"/>
      <c r="V102" s="21"/>
      <c r="W102" s="59" t="s">
        <v>155</v>
      </c>
      <c r="X102" s="21" t="s">
        <v>40</v>
      </c>
      <c r="Y102" s="9" t="s">
        <v>41</v>
      </c>
      <c r="Z102" s="10" t="s">
        <v>34</v>
      </c>
      <c r="AA102" s="21"/>
    </row>
    <row r="103" spans="1:27" ht="191.25" x14ac:dyDescent="0.25">
      <c r="A103" s="21">
        <v>95</v>
      </c>
      <c r="B103" s="9" t="s">
        <v>170</v>
      </c>
      <c r="C103" s="21" t="s">
        <v>27</v>
      </c>
      <c r="D103" s="10" t="s">
        <v>190</v>
      </c>
      <c r="E103" s="10" t="s">
        <v>29</v>
      </c>
      <c r="F103" s="9" t="s">
        <v>159</v>
      </c>
      <c r="G103" s="37" t="s">
        <v>171</v>
      </c>
      <c r="H103" s="21"/>
      <c r="I103" s="27" t="s">
        <v>208</v>
      </c>
      <c r="J103" s="21" t="s">
        <v>153</v>
      </c>
      <c r="K103" s="24">
        <v>43435</v>
      </c>
      <c r="L103" s="21" t="s">
        <v>38</v>
      </c>
      <c r="M103" s="21">
        <v>160</v>
      </c>
      <c r="N103" s="21">
        <v>15.15</v>
      </c>
      <c r="O103" s="21">
        <f t="shared" si="5"/>
        <v>2424</v>
      </c>
      <c r="P103" s="39">
        <v>0.18</v>
      </c>
      <c r="Q103" s="21"/>
      <c r="R103" s="25" t="s">
        <v>32</v>
      </c>
      <c r="S103" s="21"/>
      <c r="T103" s="21"/>
      <c r="U103" s="21"/>
      <c r="V103" s="21"/>
      <c r="W103" s="59"/>
      <c r="X103" s="21" t="s">
        <v>245</v>
      </c>
      <c r="Y103" s="9" t="s">
        <v>41</v>
      </c>
      <c r="Z103" s="10" t="s">
        <v>34</v>
      </c>
      <c r="AA103" s="21"/>
    </row>
    <row r="104" spans="1:27" ht="255" x14ac:dyDescent="0.25">
      <c r="A104" s="21">
        <v>96</v>
      </c>
      <c r="B104" s="9" t="s">
        <v>129</v>
      </c>
      <c r="C104" s="21" t="s">
        <v>27</v>
      </c>
      <c r="D104" s="21" t="s">
        <v>190</v>
      </c>
      <c r="E104" s="10" t="s">
        <v>29</v>
      </c>
      <c r="F104" s="25" t="s">
        <v>161</v>
      </c>
      <c r="G104" s="9" t="s">
        <v>128</v>
      </c>
      <c r="H104" s="21"/>
      <c r="I104" s="27" t="s">
        <v>208</v>
      </c>
      <c r="J104" s="21" t="s">
        <v>153</v>
      </c>
      <c r="K104" s="24">
        <v>43435</v>
      </c>
      <c r="L104" s="21" t="s">
        <v>48</v>
      </c>
      <c r="M104" s="21">
        <v>1000</v>
      </c>
      <c r="N104" s="21">
        <v>18</v>
      </c>
      <c r="O104" s="21">
        <f t="shared" si="5"/>
        <v>18000</v>
      </c>
      <c r="P104" s="39">
        <v>0.18</v>
      </c>
      <c r="Q104" s="21"/>
      <c r="R104" s="25" t="s">
        <v>32</v>
      </c>
      <c r="S104" s="21"/>
      <c r="T104" s="21"/>
      <c r="U104" s="21"/>
      <c r="V104" s="21"/>
      <c r="W104" s="59"/>
      <c r="X104" s="21" t="s">
        <v>245</v>
      </c>
      <c r="Y104" s="9" t="s">
        <v>41</v>
      </c>
      <c r="Z104" s="10" t="s">
        <v>34</v>
      </c>
      <c r="AA104" s="21"/>
    </row>
    <row r="105" spans="1:27" ht="60" x14ac:dyDescent="0.25">
      <c r="A105" s="21">
        <v>97</v>
      </c>
      <c r="B105" s="9" t="s">
        <v>192</v>
      </c>
      <c r="C105" s="21" t="s">
        <v>27</v>
      </c>
      <c r="D105" s="21" t="s">
        <v>190</v>
      </c>
      <c r="E105" s="10" t="s">
        <v>29</v>
      </c>
      <c r="F105" s="9" t="s">
        <v>161</v>
      </c>
      <c r="G105" s="9" t="s">
        <v>193</v>
      </c>
      <c r="H105" s="21"/>
      <c r="I105" s="27" t="s">
        <v>208</v>
      </c>
      <c r="J105" s="21" t="s">
        <v>153</v>
      </c>
      <c r="K105" s="24">
        <v>43435</v>
      </c>
      <c r="L105" s="21" t="s">
        <v>48</v>
      </c>
      <c r="M105" s="21">
        <v>1000</v>
      </c>
      <c r="N105" s="21">
        <v>73.33</v>
      </c>
      <c r="O105" s="21">
        <f t="shared" si="5"/>
        <v>73330</v>
      </c>
      <c r="P105" s="39">
        <v>0.18</v>
      </c>
      <c r="Q105" s="21"/>
      <c r="R105" s="25" t="s">
        <v>32</v>
      </c>
      <c r="S105" s="21"/>
      <c r="T105" s="21"/>
      <c r="U105" s="21"/>
      <c r="V105" s="21"/>
      <c r="W105" s="59"/>
      <c r="X105" s="21" t="s">
        <v>245</v>
      </c>
      <c r="Y105" s="9" t="s">
        <v>41</v>
      </c>
      <c r="Z105" s="10" t="s">
        <v>34</v>
      </c>
      <c r="AA105" s="21"/>
    </row>
    <row r="106" spans="1:27" ht="60" x14ac:dyDescent="0.25">
      <c r="A106" s="21">
        <v>98</v>
      </c>
      <c r="B106" s="38" t="s">
        <v>194</v>
      </c>
      <c r="C106" s="21" t="s">
        <v>27</v>
      </c>
      <c r="D106" s="21" t="s">
        <v>190</v>
      </c>
      <c r="E106" s="10" t="s">
        <v>29</v>
      </c>
      <c r="F106" s="9" t="s">
        <v>161</v>
      </c>
      <c r="G106" s="38"/>
      <c r="H106" s="21"/>
      <c r="I106" s="27">
        <v>43374</v>
      </c>
      <c r="J106" s="21" t="s">
        <v>153</v>
      </c>
      <c r="K106" s="24">
        <v>43435</v>
      </c>
      <c r="L106" s="21" t="s">
        <v>48</v>
      </c>
      <c r="M106" s="21">
        <v>1000</v>
      </c>
      <c r="N106" s="21">
        <v>93</v>
      </c>
      <c r="O106" s="21">
        <f t="shared" si="5"/>
        <v>93000</v>
      </c>
      <c r="P106" s="39">
        <v>0.18</v>
      </c>
      <c r="Q106" s="21"/>
      <c r="R106" s="25" t="s">
        <v>32</v>
      </c>
      <c r="S106" s="21"/>
      <c r="T106" s="21"/>
      <c r="U106" s="21"/>
      <c r="V106" s="21"/>
      <c r="W106" s="59"/>
      <c r="X106" s="21" t="s">
        <v>245</v>
      </c>
      <c r="Y106" s="9" t="s">
        <v>41</v>
      </c>
      <c r="Z106" s="10" t="s">
        <v>34</v>
      </c>
      <c r="AA106" s="21"/>
    </row>
    <row r="107" spans="1:27" ht="60" x14ac:dyDescent="0.25">
      <c r="A107" s="21">
        <v>99</v>
      </c>
      <c r="B107" s="38" t="s">
        <v>244</v>
      </c>
      <c r="C107" s="21"/>
      <c r="D107" s="21" t="s">
        <v>190</v>
      </c>
      <c r="E107" s="10"/>
      <c r="F107" s="38"/>
      <c r="G107" s="38"/>
      <c r="H107" s="21"/>
      <c r="I107" s="27" t="s">
        <v>208</v>
      </c>
      <c r="J107" s="21" t="s">
        <v>153</v>
      </c>
      <c r="K107" s="24">
        <v>43435</v>
      </c>
      <c r="L107" s="21" t="s">
        <v>48</v>
      </c>
      <c r="M107" s="21">
        <v>1000</v>
      </c>
      <c r="N107" s="21">
        <v>111.33</v>
      </c>
      <c r="O107" s="21">
        <f t="shared" si="5"/>
        <v>111330</v>
      </c>
      <c r="P107" s="39">
        <v>0.18</v>
      </c>
      <c r="Q107" s="21"/>
      <c r="R107" s="25" t="s">
        <v>32</v>
      </c>
      <c r="S107" s="21"/>
      <c r="T107" s="21"/>
      <c r="U107" s="21"/>
      <c r="V107" s="21"/>
      <c r="W107" s="59"/>
      <c r="X107" s="21" t="s">
        <v>245</v>
      </c>
      <c r="Y107" s="9" t="s">
        <v>41</v>
      </c>
      <c r="Z107" s="10" t="s">
        <v>34</v>
      </c>
      <c r="AA107" s="21"/>
    </row>
    <row r="108" spans="1:27" ht="90" x14ac:dyDescent="0.25">
      <c r="A108" s="21">
        <v>100</v>
      </c>
      <c r="B108" s="25" t="s">
        <v>84</v>
      </c>
      <c r="C108" s="21" t="s">
        <v>27</v>
      </c>
      <c r="D108" s="25" t="s">
        <v>36</v>
      </c>
      <c r="E108" s="10" t="s">
        <v>29</v>
      </c>
      <c r="F108" s="25" t="s">
        <v>157</v>
      </c>
      <c r="G108" s="25" t="s">
        <v>147</v>
      </c>
      <c r="H108" s="21"/>
      <c r="I108" s="27" t="s">
        <v>203</v>
      </c>
      <c r="J108" s="21" t="s">
        <v>153</v>
      </c>
      <c r="K108" s="24">
        <v>43374</v>
      </c>
      <c r="L108" s="21" t="s">
        <v>44</v>
      </c>
      <c r="M108" s="21">
        <v>30</v>
      </c>
      <c r="N108" s="21">
        <v>624.25</v>
      </c>
      <c r="O108" s="21">
        <f t="shared" si="5"/>
        <v>18727.5</v>
      </c>
      <c r="P108" s="39">
        <v>0.18</v>
      </c>
      <c r="Q108" s="21"/>
      <c r="R108" s="25" t="s">
        <v>32</v>
      </c>
      <c r="S108" s="21"/>
      <c r="T108" s="21"/>
      <c r="U108" s="21"/>
      <c r="V108" s="21"/>
      <c r="W108" s="59"/>
      <c r="X108" s="21" t="s">
        <v>40</v>
      </c>
      <c r="Y108" s="9" t="s">
        <v>41</v>
      </c>
      <c r="Z108" s="10" t="s">
        <v>34</v>
      </c>
      <c r="AA108" s="21"/>
    </row>
    <row r="109" spans="1:27" ht="409.5" customHeight="1" x14ac:dyDescent="0.25">
      <c r="A109" s="21">
        <v>101</v>
      </c>
      <c r="B109" s="25" t="s">
        <v>196</v>
      </c>
      <c r="C109" s="21" t="s">
        <v>27</v>
      </c>
      <c r="D109" s="10" t="s">
        <v>190</v>
      </c>
      <c r="E109" s="10" t="s">
        <v>29</v>
      </c>
      <c r="F109" s="25" t="s">
        <v>164</v>
      </c>
      <c r="G109" s="25" t="s">
        <v>195</v>
      </c>
      <c r="I109" s="27" t="s">
        <v>208</v>
      </c>
      <c r="J109" s="21" t="s">
        <v>153</v>
      </c>
      <c r="K109" s="23">
        <v>43435</v>
      </c>
      <c r="L109" s="21" t="s">
        <v>38</v>
      </c>
      <c r="M109" s="21">
        <v>120</v>
      </c>
      <c r="N109" s="21">
        <v>1530</v>
      </c>
      <c r="O109" s="21">
        <f>M109*N109</f>
        <v>183600</v>
      </c>
      <c r="P109" s="39">
        <v>0.18</v>
      </c>
      <c r="Q109" s="21"/>
      <c r="R109" s="25" t="s">
        <v>32</v>
      </c>
      <c r="S109" s="21"/>
      <c r="T109" s="21"/>
      <c r="U109" s="21"/>
      <c r="V109" s="21"/>
      <c r="W109" s="59"/>
      <c r="X109" s="21" t="s">
        <v>40</v>
      </c>
      <c r="Y109" s="9" t="s">
        <v>41</v>
      </c>
      <c r="Z109" s="10" t="s">
        <v>34</v>
      </c>
      <c r="AA109" s="21"/>
    </row>
    <row r="110" spans="1:27" ht="320.25" customHeight="1" x14ac:dyDescent="0.25">
      <c r="A110" s="21">
        <v>102</v>
      </c>
      <c r="B110" s="25" t="s">
        <v>119</v>
      </c>
      <c r="C110" s="21" t="s">
        <v>27</v>
      </c>
      <c r="D110" s="10" t="s">
        <v>190</v>
      </c>
      <c r="E110" s="10" t="s">
        <v>29</v>
      </c>
      <c r="F110" s="9" t="s">
        <v>163</v>
      </c>
      <c r="G110" s="25" t="s">
        <v>123</v>
      </c>
      <c r="I110" s="27" t="s">
        <v>208</v>
      </c>
      <c r="J110" s="21" t="s">
        <v>153</v>
      </c>
      <c r="K110" s="23">
        <v>43435</v>
      </c>
      <c r="L110" s="21" t="s">
        <v>38</v>
      </c>
      <c r="M110" s="21">
        <v>500</v>
      </c>
      <c r="N110" s="21">
        <v>246.24</v>
      </c>
      <c r="O110" s="21">
        <f>M110*N110</f>
        <v>123120</v>
      </c>
      <c r="P110" s="39">
        <v>0.18</v>
      </c>
      <c r="Q110" s="21"/>
      <c r="R110" s="25" t="s">
        <v>32</v>
      </c>
      <c r="S110" s="21"/>
      <c r="T110" s="21"/>
      <c r="U110" s="21"/>
      <c r="V110" s="21"/>
      <c r="W110" s="59"/>
      <c r="X110" s="21" t="s">
        <v>40</v>
      </c>
      <c r="Y110" s="9" t="s">
        <v>41</v>
      </c>
      <c r="Z110" s="10" t="s">
        <v>34</v>
      </c>
      <c r="AA110" s="21"/>
    </row>
    <row r="111" spans="1:27" ht="75" x14ac:dyDescent="0.25">
      <c r="A111" s="21">
        <v>103</v>
      </c>
      <c r="B111" s="25" t="s">
        <v>120</v>
      </c>
      <c r="C111" s="21" t="s">
        <v>27</v>
      </c>
      <c r="D111" s="10" t="s">
        <v>190</v>
      </c>
      <c r="E111" s="10" t="s">
        <v>29</v>
      </c>
      <c r="F111" s="21"/>
      <c r="G111" s="25" t="s">
        <v>124</v>
      </c>
      <c r="H111" s="9" t="s">
        <v>163</v>
      </c>
      <c r="I111" s="27" t="s">
        <v>208</v>
      </c>
      <c r="J111" s="21" t="s">
        <v>153</v>
      </c>
      <c r="K111" s="23">
        <v>43435</v>
      </c>
      <c r="L111" s="21" t="s">
        <v>38</v>
      </c>
      <c r="M111" s="21">
        <v>100</v>
      </c>
      <c r="N111" s="21">
        <v>311.52</v>
      </c>
      <c r="O111" s="21">
        <f>M111*N111</f>
        <v>31152</v>
      </c>
      <c r="P111" s="39">
        <v>0.18</v>
      </c>
      <c r="Q111" s="21"/>
      <c r="R111" s="25" t="s">
        <v>32</v>
      </c>
      <c r="S111" s="21"/>
      <c r="T111" s="21"/>
      <c r="U111" s="21"/>
      <c r="V111" s="21"/>
      <c r="W111" s="59"/>
      <c r="X111" s="21" t="s">
        <v>40</v>
      </c>
      <c r="Y111" s="9" t="s">
        <v>41</v>
      </c>
      <c r="Z111" s="10" t="s">
        <v>34</v>
      </c>
      <c r="AA111" s="21"/>
    </row>
    <row r="112" spans="1:27" ht="165" x14ac:dyDescent="0.25">
      <c r="A112" s="21">
        <v>104</v>
      </c>
      <c r="B112" s="25" t="s">
        <v>122</v>
      </c>
      <c r="C112" s="21" t="s">
        <v>27</v>
      </c>
      <c r="D112" s="10" t="s">
        <v>190</v>
      </c>
      <c r="E112" s="10" t="s">
        <v>29</v>
      </c>
      <c r="F112" s="9" t="s">
        <v>167</v>
      </c>
      <c r="G112" s="36" t="s">
        <v>121</v>
      </c>
      <c r="H112" s="21"/>
      <c r="I112" s="27" t="s">
        <v>208</v>
      </c>
      <c r="J112" s="21" t="s">
        <v>153</v>
      </c>
      <c r="K112" s="23">
        <v>43435</v>
      </c>
      <c r="L112" s="21" t="s">
        <v>209</v>
      </c>
      <c r="M112" s="21">
        <v>550</v>
      </c>
      <c r="N112" s="21">
        <v>47.47</v>
      </c>
      <c r="O112" s="21">
        <f>M112*N112</f>
        <v>26108.5</v>
      </c>
      <c r="P112" s="39">
        <v>0.18</v>
      </c>
      <c r="Q112" s="21"/>
      <c r="R112" s="25" t="s">
        <v>32</v>
      </c>
      <c r="S112" s="21"/>
      <c r="T112" s="21"/>
      <c r="U112" s="21"/>
      <c r="V112" s="21"/>
      <c r="W112" s="59"/>
      <c r="X112" s="21" t="s">
        <v>40</v>
      </c>
      <c r="Y112" s="9" t="s">
        <v>41</v>
      </c>
      <c r="Z112" s="10" t="s">
        <v>34</v>
      </c>
      <c r="AA112" s="21"/>
    </row>
    <row r="113" spans="1:27" ht="75" x14ac:dyDescent="0.25">
      <c r="A113" s="21">
        <v>105</v>
      </c>
      <c r="B113" s="77" t="s">
        <v>213</v>
      </c>
      <c r="C113" s="54" t="s">
        <v>174</v>
      </c>
      <c r="D113" s="54" t="s">
        <v>36</v>
      </c>
      <c r="E113" s="54" t="s">
        <v>29</v>
      </c>
      <c r="F113" s="77" t="s">
        <v>175</v>
      </c>
      <c r="G113" s="53"/>
      <c r="H113" s="53"/>
      <c r="I113" s="78"/>
      <c r="J113" s="53" t="s">
        <v>153</v>
      </c>
      <c r="K113" s="53"/>
      <c r="L113" s="54" t="s">
        <v>214</v>
      </c>
      <c r="M113" s="53">
        <v>2680</v>
      </c>
      <c r="N113" s="53">
        <v>154.41</v>
      </c>
      <c r="O113" s="53">
        <f t="shared" ref="O113:O121" si="6">N113*M113</f>
        <v>413818.8</v>
      </c>
      <c r="P113" s="79">
        <v>18</v>
      </c>
      <c r="Q113" s="53"/>
      <c r="R113" s="77" t="s">
        <v>39</v>
      </c>
      <c r="S113" s="53"/>
      <c r="T113" s="53"/>
      <c r="U113" s="53"/>
      <c r="V113" s="53"/>
      <c r="W113" s="80" t="s">
        <v>256</v>
      </c>
      <c r="X113" s="77" t="s">
        <v>210</v>
      </c>
      <c r="Y113" s="77" t="s">
        <v>41</v>
      </c>
      <c r="Z113" s="53"/>
      <c r="AA113" s="81" t="s">
        <v>181</v>
      </c>
    </row>
    <row r="114" spans="1:27" ht="75" x14ac:dyDescent="0.25">
      <c r="A114" s="21">
        <v>106</v>
      </c>
      <c r="B114" s="9" t="s">
        <v>215</v>
      </c>
      <c r="C114" s="10" t="s">
        <v>174</v>
      </c>
      <c r="D114" s="10" t="s">
        <v>36</v>
      </c>
      <c r="E114" s="10" t="s">
        <v>29</v>
      </c>
      <c r="F114" s="9" t="s">
        <v>175</v>
      </c>
      <c r="G114" s="21"/>
      <c r="H114" s="21"/>
      <c r="I114" s="24"/>
      <c r="J114" s="21" t="s">
        <v>153</v>
      </c>
      <c r="K114" s="21"/>
      <c r="L114" s="10" t="s">
        <v>178</v>
      </c>
      <c r="M114" s="21">
        <v>1500</v>
      </c>
      <c r="N114" s="21">
        <v>311</v>
      </c>
      <c r="O114" s="21">
        <f t="shared" si="6"/>
        <v>466500</v>
      </c>
      <c r="P114" s="15">
        <v>18</v>
      </c>
      <c r="Q114" s="21"/>
      <c r="R114" s="9" t="s">
        <v>39</v>
      </c>
      <c r="S114" s="21"/>
      <c r="T114" s="21"/>
      <c r="U114" s="21"/>
      <c r="V114" s="21"/>
      <c r="W114" s="59" t="s">
        <v>256</v>
      </c>
      <c r="X114" s="9" t="s">
        <v>210</v>
      </c>
      <c r="Y114" s="9" t="s">
        <v>41</v>
      </c>
      <c r="Z114" s="21"/>
      <c r="AA114" s="45" t="s">
        <v>180</v>
      </c>
    </row>
    <row r="115" spans="1:27" ht="75" x14ac:dyDescent="0.25">
      <c r="A115" s="21">
        <v>107</v>
      </c>
      <c r="B115" s="9" t="s">
        <v>216</v>
      </c>
      <c r="C115" s="10" t="s">
        <v>174</v>
      </c>
      <c r="D115" s="10" t="s">
        <v>36</v>
      </c>
      <c r="E115" s="10" t="s">
        <v>29</v>
      </c>
      <c r="F115" s="9" t="s">
        <v>175</v>
      </c>
      <c r="G115" s="21"/>
      <c r="H115" s="21"/>
      <c r="I115" s="24"/>
      <c r="J115" s="21" t="s">
        <v>153</v>
      </c>
      <c r="K115" s="21" t="s">
        <v>217</v>
      </c>
      <c r="L115" s="10" t="s">
        <v>179</v>
      </c>
      <c r="M115" s="21">
        <v>1000</v>
      </c>
      <c r="N115" s="21">
        <v>650</v>
      </c>
      <c r="O115" s="46">
        <f t="shared" si="6"/>
        <v>650000</v>
      </c>
      <c r="P115" s="15">
        <v>18</v>
      </c>
      <c r="Q115" s="21"/>
      <c r="R115" s="9" t="s">
        <v>39</v>
      </c>
      <c r="S115" s="21"/>
      <c r="T115" s="21"/>
      <c r="U115" s="21"/>
      <c r="V115" s="21"/>
      <c r="W115" s="59" t="s">
        <v>256</v>
      </c>
      <c r="X115" s="9" t="s">
        <v>210</v>
      </c>
      <c r="Y115" s="9" t="s">
        <v>41</v>
      </c>
      <c r="Z115" s="21"/>
      <c r="AA115" s="45" t="s">
        <v>182</v>
      </c>
    </row>
    <row r="116" spans="1:27" ht="60" x14ac:dyDescent="0.25">
      <c r="A116" s="21">
        <v>108</v>
      </c>
      <c r="B116" s="9" t="s">
        <v>172</v>
      </c>
      <c r="C116" s="10" t="s">
        <v>174</v>
      </c>
      <c r="D116" s="10" t="s">
        <v>36</v>
      </c>
      <c r="E116" s="10" t="s">
        <v>29</v>
      </c>
      <c r="F116" s="9" t="s">
        <v>176</v>
      </c>
      <c r="G116" s="21"/>
      <c r="H116" s="21"/>
      <c r="I116" s="24"/>
      <c r="J116" s="21" t="s">
        <v>153</v>
      </c>
      <c r="K116" s="21" t="s">
        <v>217</v>
      </c>
      <c r="L116" s="10" t="s">
        <v>214</v>
      </c>
      <c r="M116" s="21">
        <v>89</v>
      </c>
      <c r="N116" s="21">
        <v>939.67</v>
      </c>
      <c r="O116" s="46">
        <f t="shared" si="6"/>
        <v>83630.62999999999</v>
      </c>
      <c r="P116" s="15">
        <v>18</v>
      </c>
      <c r="Q116" s="21"/>
      <c r="R116" s="9" t="s">
        <v>39</v>
      </c>
      <c r="S116" s="21"/>
      <c r="T116" s="21"/>
      <c r="U116" s="21"/>
      <c r="V116" s="21"/>
      <c r="W116" s="59" t="s">
        <v>256</v>
      </c>
      <c r="X116" s="9" t="s">
        <v>210</v>
      </c>
      <c r="Y116" s="9" t="s">
        <v>41</v>
      </c>
      <c r="Z116" s="21"/>
      <c r="AA116" s="45" t="s">
        <v>218</v>
      </c>
    </row>
    <row r="117" spans="1:27" ht="112.5" x14ac:dyDescent="0.25">
      <c r="A117" s="21">
        <v>109</v>
      </c>
      <c r="B117" s="9" t="s">
        <v>173</v>
      </c>
      <c r="C117" s="10" t="s">
        <v>27</v>
      </c>
      <c r="D117" s="10" t="s">
        <v>36</v>
      </c>
      <c r="E117" s="10" t="s">
        <v>29</v>
      </c>
      <c r="F117" s="9" t="s">
        <v>177</v>
      </c>
      <c r="G117" s="21"/>
      <c r="H117" s="21"/>
      <c r="I117" s="24"/>
      <c r="J117" s="21" t="s">
        <v>153</v>
      </c>
      <c r="K117" s="21" t="s">
        <v>217</v>
      </c>
      <c r="L117" s="10" t="s">
        <v>179</v>
      </c>
      <c r="M117" s="21">
        <v>2680</v>
      </c>
      <c r="N117" s="21">
        <v>17739</v>
      </c>
      <c r="O117" s="46">
        <f t="shared" si="6"/>
        <v>47540520</v>
      </c>
      <c r="P117" s="15">
        <v>18</v>
      </c>
      <c r="Q117" s="21"/>
      <c r="R117" s="9" t="s">
        <v>39</v>
      </c>
      <c r="S117" s="21"/>
      <c r="T117" s="21"/>
      <c r="U117" s="21"/>
      <c r="V117" s="21"/>
      <c r="W117" s="59" t="s">
        <v>256</v>
      </c>
      <c r="X117" s="9" t="s">
        <v>210</v>
      </c>
      <c r="Y117" s="9" t="s">
        <v>41</v>
      </c>
      <c r="Z117" s="21"/>
      <c r="AA117" s="45" t="s">
        <v>219</v>
      </c>
    </row>
    <row r="118" spans="1:27" ht="75" x14ac:dyDescent="0.25">
      <c r="A118" s="21">
        <v>110</v>
      </c>
      <c r="B118" s="42" t="s">
        <v>220</v>
      </c>
      <c r="C118" s="43" t="s">
        <v>174</v>
      </c>
      <c r="D118" s="43" t="s">
        <v>36</v>
      </c>
      <c r="E118" s="43" t="s">
        <v>29</v>
      </c>
      <c r="F118" s="42" t="s">
        <v>175</v>
      </c>
      <c r="G118" s="22"/>
      <c r="H118" s="22"/>
      <c r="I118" s="24"/>
      <c r="J118" s="22" t="s">
        <v>153</v>
      </c>
      <c r="K118" s="21" t="s">
        <v>217</v>
      </c>
      <c r="L118" s="43" t="s">
        <v>179</v>
      </c>
      <c r="M118" s="21">
        <v>2680</v>
      </c>
      <c r="N118" s="22">
        <v>378.96</v>
      </c>
      <c r="O118" s="46">
        <f t="shared" si="6"/>
        <v>1015612.7999999999</v>
      </c>
      <c r="P118" s="44">
        <v>18</v>
      </c>
      <c r="Q118" s="22"/>
      <c r="R118" s="42" t="s">
        <v>39</v>
      </c>
      <c r="S118" s="22"/>
      <c r="T118" s="22"/>
      <c r="U118" s="22"/>
      <c r="V118" s="22"/>
      <c r="W118" s="59" t="s">
        <v>256</v>
      </c>
      <c r="X118" s="42" t="s">
        <v>210</v>
      </c>
      <c r="Y118" s="42" t="s">
        <v>41</v>
      </c>
      <c r="Z118" s="22"/>
      <c r="AA118" s="45" t="s">
        <v>221</v>
      </c>
    </row>
    <row r="119" spans="1:27" ht="75" x14ac:dyDescent="0.25">
      <c r="A119" s="21">
        <v>111</v>
      </c>
      <c r="B119" s="9" t="s">
        <v>222</v>
      </c>
      <c r="C119" s="10" t="s">
        <v>174</v>
      </c>
      <c r="D119" s="10" t="s">
        <v>36</v>
      </c>
      <c r="E119" s="10" t="s">
        <v>29</v>
      </c>
      <c r="F119" s="9" t="s">
        <v>175</v>
      </c>
      <c r="G119" s="21"/>
      <c r="H119" s="21"/>
      <c r="I119" s="24"/>
      <c r="J119" s="21" t="s">
        <v>153</v>
      </c>
      <c r="K119" s="21"/>
      <c r="L119" s="10" t="s">
        <v>214</v>
      </c>
      <c r="M119" s="21">
        <v>89</v>
      </c>
      <c r="N119" s="21">
        <v>3559.8</v>
      </c>
      <c r="O119" s="21">
        <f t="shared" si="6"/>
        <v>316822.2</v>
      </c>
      <c r="P119" s="15">
        <v>18</v>
      </c>
      <c r="Q119" s="21"/>
      <c r="R119" s="9" t="s">
        <v>39</v>
      </c>
      <c r="S119" s="21"/>
      <c r="T119" s="21"/>
      <c r="U119" s="21"/>
      <c r="V119" s="21"/>
      <c r="W119" s="59" t="s">
        <v>256</v>
      </c>
      <c r="X119" s="9" t="s">
        <v>210</v>
      </c>
      <c r="Y119" s="9" t="s">
        <v>41</v>
      </c>
      <c r="Z119" s="21"/>
      <c r="AA119" s="45" t="s">
        <v>221</v>
      </c>
    </row>
    <row r="120" spans="1:27" ht="75" x14ac:dyDescent="0.25">
      <c r="A120" s="21">
        <v>112</v>
      </c>
      <c r="B120" s="42" t="s">
        <v>223</v>
      </c>
      <c r="C120" s="43" t="s">
        <v>174</v>
      </c>
      <c r="D120" s="43" t="s">
        <v>36</v>
      </c>
      <c r="E120" s="43" t="s">
        <v>29</v>
      </c>
      <c r="F120" s="42" t="s">
        <v>175</v>
      </c>
      <c r="G120" s="22"/>
      <c r="H120" s="22"/>
      <c r="I120" s="24"/>
      <c r="J120" s="22" t="s">
        <v>153</v>
      </c>
      <c r="K120" s="21" t="s">
        <v>217</v>
      </c>
      <c r="L120" s="43" t="s">
        <v>179</v>
      </c>
      <c r="M120" s="21">
        <v>2680</v>
      </c>
      <c r="N120" s="22">
        <v>894.38</v>
      </c>
      <c r="O120" s="47">
        <f t="shared" si="6"/>
        <v>2396938.4</v>
      </c>
      <c r="P120" s="44">
        <v>18</v>
      </c>
      <c r="Q120" s="22"/>
      <c r="R120" s="42" t="s">
        <v>39</v>
      </c>
      <c r="S120" s="22"/>
      <c r="T120" s="22"/>
      <c r="U120" s="22"/>
      <c r="V120" s="22"/>
      <c r="W120" s="59" t="s">
        <v>256</v>
      </c>
      <c r="X120" s="42" t="s">
        <v>210</v>
      </c>
      <c r="Y120" s="42" t="s">
        <v>41</v>
      </c>
      <c r="Z120" s="22"/>
      <c r="AA120" s="45" t="s">
        <v>221</v>
      </c>
    </row>
    <row r="121" spans="1:27" ht="101.25" x14ac:dyDescent="0.25">
      <c r="A121" s="21">
        <v>113</v>
      </c>
      <c r="B121" s="48" t="s">
        <v>173</v>
      </c>
      <c r="C121" s="49" t="s">
        <v>27</v>
      </c>
      <c r="D121" s="49" t="s">
        <v>36</v>
      </c>
      <c r="E121" s="49" t="s">
        <v>29</v>
      </c>
      <c r="F121" s="50" t="s">
        <v>177</v>
      </c>
      <c r="G121" s="22"/>
      <c r="H121" s="22"/>
      <c r="I121" s="26"/>
      <c r="J121" s="22" t="s">
        <v>153</v>
      </c>
      <c r="K121" s="22" t="s">
        <v>217</v>
      </c>
      <c r="L121" s="43" t="s">
        <v>179</v>
      </c>
      <c r="M121" s="22">
        <v>2500</v>
      </c>
      <c r="N121" s="22">
        <v>13293.88</v>
      </c>
      <c r="O121" s="47">
        <f t="shared" si="6"/>
        <v>33234699.999999996</v>
      </c>
      <c r="P121" s="44">
        <v>18</v>
      </c>
      <c r="Q121" s="22"/>
      <c r="R121" s="42" t="s">
        <v>39</v>
      </c>
      <c r="S121" s="22"/>
      <c r="T121" s="22"/>
      <c r="U121" s="22"/>
      <c r="V121" s="22"/>
      <c r="W121" s="59" t="s">
        <v>256</v>
      </c>
      <c r="X121" s="42" t="s">
        <v>210</v>
      </c>
      <c r="Y121" s="42" t="s">
        <v>41</v>
      </c>
      <c r="Z121" s="22"/>
      <c r="AA121" s="51" t="s">
        <v>183</v>
      </c>
    </row>
    <row r="122" spans="1:27" ht="330" x14ac:dyDescent="0.25">
      <c r="A122" s="21">
        <v>114</v>
      </c>
      <c r="B122" s="25" t="s">
        <v>185</v>
      </c>
      <c r="C122" s="10" t="s">
        <v>27</v>
      </c>
      <c r="D122" s="10" t="s">
        <v>28</v>
      </c>
      <c r="E122" s="10" t="s">
        <v>29</v>
      </c>
      <c r="F122" s="9" t="s">
        <v>189</v>
      </c>
      <c r="G122" s="25" t="s">
        <v>186</v>
      </c>
      <c r="H122" s="21"/>
      <c r="I122" s="27" t="s">
        <v>208</v>
      </c>
      <c r="J122" s="21" t="s">
        <v>153</v>
      </c>
      <c r="K122" s="23">
        <v>43435</v>
      </c>
      <c r="L122" s="21" t="s">
        <v>38</v>
      </c>
      <c r="M122" s="21">
        <v>10000</v>
      </c>
      <c r="N122" s="21">
        <v>1793.33</v>
      </c>
      <c r="O122" s="21">
        <f t="shared" ref="O122:O127" si="7">M122*N122</f>
        <v>17933300</v>
      </c>
      <c r="P122" s="39">
        <v>0.18</v>
      </c>
      <c r="Q122" s="21"/>
      <c r="R122" s="9" t="s">
        <v>39</v>
      </c>
      <c r="S122" s="21"/>
      <c r="T122" s="21"/>
      <c r="U122" s="21"/>
      <c r="V122" s="21"/>
      <c r="W122" s="59"/>
      <c r="X122" s="9" t="s">
        <v>210</v>
      </c>
      <c r="Y122" s="9" t="s">
        <v>41</v>
      </c>
      <c r="Z122" s="10" t="s">
        <v>34</v>
      </c>
      <c r="AA122" s="21"/>
    </row>
    <row r="123" spans="1:27" ht="409.5" x14ac:dyDescent="0.25">
      <c r="A123" s="21">
        <v>115</v>
      </c>
      <c r="B123" s="25" t="s">
        <v>187</v>
      </c>
      <c r="C123" s="10" t="s">
        <v>27</v>
      </c>
      <c r="D123" s="10" t="s">
        <v>28</v>
      </c>
      <c r="E123" s="10" t="s">
        <v>29</v>
      </c>
      <c r="F123" s="9" t="s">
        <v>189</v>
      </c>
      <c r="G123" s="25" t="s">
        <v>188</v>
      </c>
      <c r="H123" s="21"/>
      <c r="I123" s="27" t="s">
        <v>208</v>
      </c>
      <c r="J123" s="21" t="s">
        <v>153</v>
      </c>
      <c r="K123" s="23">
        <v>43435</v>
      </c>
      <c r="L123" s="21" t="s">
        <v>38</v>
      </c>
      <c r="M123" s="21">
        <v>4000</v>
      </c>
      <c r="N123" s="21">
        <v>1564</v>
      </c>
      <c r="O123" s="21">
        <f t="shared" si="7"/>
        <v>6256000</v>
      </c>
      <c r="P123" s="39">
        <v>0.18</v>
      </c>
      <c r="Q123" s="21"/>
      <c r="R123" s="9" t="s">
        <v>39</v>
      </c>
      <c r="S123" s="21"/>
      <c r="T123" s="21"/>
      <c r="U123" s="21"/>
      <c r="V123" s="21"/>
      <c r="W123" s="59"/>
      <c r="X123" s="9" t="s">
        <v>210</v>
      </c>
      <c r="Y123" s="9" t="s">
        <v>41</v>
      </c>
      <c r="Z123" s="10" t="s">
        <v>34</v>
      </c>
      <c r="AA123" s="21"/>
    </row>
    <row r="124" spans="1:27" ht="225" x14ac:dyDescent="0.25">
      <c r="A124" s="21">
        <v>116</v>
      </c>
      <c r="B124" s="25" t="s">
        <v>197</v>
      </c>
      <c r="C124" s="10" t="s">
        <v>27</v>
      </c>
      <c r="D124" s="10" t="s">
        <v>190</v>
      </c>
      <c r="E124" s="10" t="s">
        <v>29</v>
      </c>
      <c r="F124" s="9" t="s">
        <v>163</v>
      </c>
      <c r="G124" s="25" t="s">
        <v>200</v>
      </c>
      <c r="H124" s="21"/>
      <c r="I124" s="27" t="s">
        <v>208</v>
      </c>
      <c r="J124" s="21" t="s">
        <v>153</v>
      </c>
      <c r="K124" s="23">
        <v>43435</v>
      </c>
      <c r="L124" s="21" t="s">
        <v>38</v>
      </c>
      <c r="M124" s="21">
        <v>300</v>
      </c>
      <c r="N124" s="21">
        <v>142.63999999999999</v>
      </c>
      <c r="O124" s="21">
        <f t="shared" si="7"/>
        <v>42791.999999999993</v>
      </c>
      <c r="P124" s="39">
        <v>0.18</v>
      </c>
      <c r="Q124" s="21"/>
      <c r="R124" s="25" t="s">
        <v>32</v>
      </c>
      <c r="S124" s="21"/>
      <c r="T124" s="21"/>
      <c r="U124" s="21"/>
      <c r="V124" s="21"/>
      <c r="W124" s="59"/>
      <c r="X124" s="21" t="s">
        <v>40</v>
      </c>
      <c r="Y124" s="9" t="s">
        <v>41</v>
      </c>
      <c r="Z124" s="10" t="s">
        <v>34</v>
      </c>
      <c r="AA124" s="21"/>
    </row>
    <row r="125" spans="1:27" ht="225" x14ac:dyDescent="0.25">
      <c r="A125" s="21">
        <v>117</v>
      </c>
      <c r="B125" s="25" t="s">
        <v>198</v>
      </c>
      <c r="C125" s="10" t="s">
        <v>27</v>
      </c>
      <c r="D125" s="10" t="s">
        <v>190</v>
      </c>
      <c r="E125" s="10" t="s">
        <v>29</v>
      </c>
      <c r="F125" s="9" t="s">
        <v>163</v>
      </c>
      <c r="G125" s="25" t="s">
        <v>199</v>
      </c>
      <c r="H125" s="21"/>
      <c r="I125" s="27" t="s">
        <v>208</v>
      </c>
      <c r="J125" s="21" t="s">
        <v>153</v>
      </c>
      <c r="K125" s="23">
        <v>43435</v>
      </c>
      <c r="L125" s="21" t="s">
        <v>38</v>
      </c>
      <c r="M125" s="21">
        <v>200</v>
      </c>
      <c r="N125" s="21">
        <v>253.18</v>
      </c>
      <c r="O125" s="21">
        <f t="shared" si="7"/>
        <v>50636</v>
      </c>
      <c r="P125" s="39">
        <v>0.18</v>
      </c>
      <c r="Q125" s="21"/>
      <c r="R125" s="25" t="s">
        <v>32</v>
      </c>
      <c r="S125" s="21"/>
      <c r="T125" s="21"/>
      <c r="U125" s="21"/>
      <c r="V125" s="21"/>
      <c r="W125" s="59"/>
      <c r="X125" s="21" t="s">
        <v>40</v>
      </c>
      <c r="Y125" s="9" t="s">
        <v>41</v>
      </c>
      <c r="Z125" s="10" t="s">
        <v>34</v>
      </c>
      <c r="AA125" s="21"/>
    </row>
    <row r="126" spans="1:27" ht="45" x14ac:dyDescent="0.25">
      <c r="A126" s="21">
        <v>118</v>
      </c>
      <c r="B126" s="25" t="s">
        <v>211</v>
      </c>
      <c r="C126" s="21"/>
      <c r="D126" s="10" t="s">
        <v>190</v>
      </c>
      <c r="E126" s="10" t="s">
        <v>29</v>
      </c>
      <c r="F126" s="21"/>
      <c r="G126" s="21"/>
      <c r="H126" s="21"/>
      <c r="I126" s="27" t="s">
        <v>208</v>
      </c>
      <c r="J126" s="21" t="s">
        <v>153</v>
      </c>
      <c r="K126" s="23">
        <v>43435</v>
      </c>
      <c r="L126" s="21" t="s">
        <v>38</v>
      </c>
      <c r="M126" s="21">
        <v>200</v>
      </c>
      <c r="N126" s="21">
        <v>576.66999999999996</v>
      </c>
      <c r="O126" s="21">
        <f t="shared" si="7"/>
        <v>115333.99999999999</v>
      </c>
      <c r="P126" s="39">
        <v>0.18</v>
      </c>
      <c r="Q126" s="21"/>
      <c r="R126" s="25" t="s">
        <v>32</v>
      </c>
      <c r="S126" s="21"/>
      <c r="T126" s="21"/>
      <c r="U126" s="21"/>
      <c r="V126" s="21"/>
      <c r="W126" s="59"/>
      <c r="X126" s="21" t="s">
        <v>40</v>
      </c>
      <c r="Y126" s="9" t="s">
        <v>41</v>
      </c>
      <c r="Z126" s="10" t="s">
        <v>34</v>
      </c>
      <c r="AA126" s="21"/>
    </row>
    <row r="127" spans="1:27" ht="45" x14ac:dyDescent="0.25">
      <c r="A127" s="21">
        <v>119</v>
      </c>
      <c r="B127" s="25" t="s">
        <v>212</v>
      </c>
      <c r="C127" s="21"/>
      <c r="D127" s="10" t="s">
        <v>190</v>
      </c>
      <c r="E127" s="10" t="s">
        <v>29</v>
      </c>
      <c r="F127" s="21"/>
      <c r="G127" s="21"/>
      <c r="H127" s="21"/>
      <c r="I127" s="27" t="s">
        <v>208</v>
      </c>
      <c r="J127" s="21" t="s">
        <v>153</v>
      </c>
      <c r="K127" s="23">
        <v>43435</v>
      </c>
      <c r="L127" s="21" t="s">
        <v>38</v>
      </c>
      <c r="M127" s="21">
        <v>100</v>
      </c>
      <c r="N127" s="21">
        <v>336.15</v>
      </c>
      <c r="O127" s="21">
        <f t="shared" si="7"/>
        <v>33615</v>
      </c>
      <c r="P127" s="39">
        <v>0.18</v>
      </c>
      <c r="Q127" s="21"/>
      <c r="R127" s="25" t="s">
        <v>32</v>
      </c>
      <c r="S127" s="21"/>
      <c r="T127" s="21"/>
      <c r="U127" s="21"/>
      <c r="V127" s="21"/>
      <c r="W127" s="59"/>
      <c r="X127" s="21" t="s">
        <v>40</v>
      </c>
      <c r="Y127" s="9" t="s">
        <v>41</v>
      </c>
      <c r="Z127" s="10" t="s">
        <v>34</v>
      </c>
      <c r="AA127" s="21"/>
    </row>
    <row r="128" spans="1:27" x14ac:dyDescent="0.25">
      <c r="A128" s="21"/>
      <c r="B128" s="53" t="s">
        <v>255</v>
      </c>
      <c r="C128" s="53"/>
      <c r="D128" s="53"/>
      <c r="E128" s="53"/>
      <c r="F128" s="53"/>
      <c r="G128" s="53"/>
      <c r="H128" s="53"/>
      <c r="I128" s="41"/>
      <c r="J128" s="53"/>
      <c r="K128" s="53"/>
      <c r="L128" s="53"/>
      <c r="M128" s="53"/>
      <c r="N128" s="53"/>
      <c r="O128" s="82">
        <f>SUM(O9:O127)</f>
        <v>112050003.63</v>
      </c>
      <c r="P128" s="53"/>
      <c r="Q128" s="53"/>
      <c r="R128" s="53"/>
      <c r="S128" s="53"/>
      <c r="T128" s="53"/>
      <c r="U128" s="53"/>
      <c r="V128" s="53"/>
      <c r="W128" s="80"/>
      <c r="X128" s="53"/>
      <c r="Y128" s="53"/>
      <c r="Z128" s="53"/>
      <c r="AA128" s="53"/>
    </row>
    <row r="129" spans="1:27" x14ac:dyDescent="0.25">
      <c r="A129" s="21"/>
      <c r="B129" s="21"/>
      <c r="C129" s="21"/>
      <c r="D129" s="21"/>
      <c r="E129" s="21"/>
      <c r="F129" s="21"/>
      <c r="G129" s="21"/>
      <c r="H129" s="21"/>
      <c r="I129" s="25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59"/>
      <c r="X129" s="21"/>
      <c r="Y129" s="21"/>
      <c r="Z129" s="21"/>
      <c r="AA129" s="21"/>
    </row>
    <row r="130" spans="1:27" x14ac:dyDescent="0.25">
      <c r="A130" s="21"/>
      <c r="B130" s="21"/>
      <c r="C130" s="21"/>
      <c r="D130" s="21"/>
      <c r="E130" s="21"/>
      <c r="F130" s="21"/>
      <c r="G130" s="21"/>
      <c r="H130" s="21"/>
      <c r="I130" s="25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59"/>
      <c r="X130" s="21"/>
      <c r="Y130" s="21"/>
      <c r="Z130" s="21"/>
      <c r="AA130" s="21"/>
    </row>
    <row r="131" spans="1:27" ht="18.75" x14ac:dyDescent="0.25">
      <c r="A131" s="21"/>
      <c r="B131" s="66" t="s">
        <v>258</v>
      </c>
      <c r="C131" s="67"/>
      <c r="D131" s="68"/>
      <c r="E131" s="68"/>
      <c r="F131" s="32"/>
      <c r="G131" s="66" t="s">
        <v>257</v>
      </c>
      <c r="H131" s="21"/>
      <c r="I131" s="25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59"/>
      <c r="X131" s="21"/>
      <c r="Y131" s="21"/>
      <c r="Z131" s="21"/>
      <c r="AA131" s="21"/>
    </row>
    <row r="132" spans="1:27" x14ac:dyDescent="0.25">
      <c r="A132" s="21"/>
      <c r="B132" s="21"/>
      <c r="C132" s="21"/>
      <c r="D132" s="21"/>
      <c r="E132" s="21"/>
      <c r="F132" s="21"/>
      <c r="G132" s="21"/>
      <c r="H132" s="21"/>
      <c r="I132" s="25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59"/>
      <c r="X132" s="21"/>
      <c r="Y132" s="21"/>
      <c r="Z132" s="21"/>
      <c r="AA132" s="21"/>
    </row>
    <row r="133" spans="1:27" ht="18.75" x14ac:dyDescent="0.25">
      <c r="A133" s="21"/>
      <c r="B133" s="66" t="s">
        <v>259</v>
      </c>
      <c r="C133" s="21"/>
      <c r="D133" s="21"/>
      <c r="E133" s="21"/>
      <c r="F133" s="21"/>
      <c r="G133" s="21"/>
      <c r="H133" s="21"/>
      <c r="I133" s="25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59"/>
      <c r="X133" s="21"/>
      <c r="Y133" s="21"/>
      <c r="Z133" s="21"/>
      <c r="AA133" s="21"/>
    </row>
    <row r="134" spans="1:27" ht="18.75" x14ac:dyDescent="0.25">
      <c r="A134" s="21"/>
      <c r="B134" s="66" t="s">
        <v>41</v>
      </c>
      <c r="C134" s="21"/>
      <c r="D134" s="21"/>
      <c r="E134" s="67"/>
      <c r="F134" s="32"/>
      <c r="G134" s="66" t="s">
        <v>260</v>
      </c>
      <c r="H134" s="21"/>
      <c r="I134" s="25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59"/>
      <c r="X134" s="21"/>
      <c r="Y134" s="21"/>
      <c r="Z134" s="21"/>
      <c r="AA134" s="21"/>
    </row>
    <row r="135" spans="1:27" x14ac:dyDescent="0.25">
      <c r="A135" s="21"/>
      <c r="B135" s="21"/>
      <c r="C135" s="21"/>
      <c r="D135" s="21"/>
      <c r="E135" s="21"/>
      <c r="F135" s="21"/>
      <c r="G135" s="21"/>
      <c r="H135" s="21"/>
      <c r="I135" s="25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59"/>
      <c r="X135" s="21"/>
      <c r="Y135" s="21"/>
      <c r="Z135" s="21"/>
      <c r="AA135" s="21"/>
    </row>
    <row r="136" spans="1:27" x14ac:dyDescent="0.25">
      <c r="A136" s="21"/>
      <c r="B136" s="21"/>
      <c r="C136" s="21"/>
      <c r="D136" s="21"/>
      <c r="E136" s="21"/>
      <c r="F136" s="21"/>
      <c r="G136" s="21"/>
      <c r="H136" s="21"/>
      <c r="I136" s="25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59"/>
      <c r="X136" s="21"/>
      <c r="Y136" s="21"/>
      <c r="Z136" s="21"/>
      <c r="AA136" s="21"/>
    </row>
    <row r="137" spans="1:27" x14ac:dyDescent="0.25">
      <c r="A137" s="21"/>
      <c r="B137" s="21"/>
      <c r="C137" s="21"/>
      <c r="D137" s="21"/>
      <c r="E137" s="21"/>
      <c r="F137" s="21"/>
      <c r="G137" s="21"/>
      <c r="H137" s="21"/>
      <c r="I137" s="25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59"/>
      <c r="X137" s="21"/>
      <c r="Y137" s="21"/>
      <c r="Z137" s="21"/>
      <c r="AA137" s="21"/>
    </row>
    <row r="138" spans="1:27" x14ac:dyDescent="0.25">
      <c r="A138" s="19"/>
      <c r="B138" s="19"/>
      <c r="C138" s="19"/>
      <c r="D138" s="19"/>
      <c r="E138" s="19"/>
      <c r="F138" s="19"/>
      <c r="G138" s="19"/>
      <c r="H138" s="19"/>
      <c r="I138" s="65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62"/>
      <c r="X138" s="19"/>
      <c r="Y138" s="19"/>
      <c r="Z138" s="19"/>
      <c r="AA138" s="19"/>
    </row>
    <row r="139" spans="1:27" x14ac:dyDescent="0.25">
      <c r="A139" s="19"/>
      <c r="B139" s="19"/>
      <c r="C139" s="19"/>
      <c r="D139" s="19"/>
      <c r="E139" s="19"/>
      <c r="F139" s="19"/>
      <c r="G139" s="19"/>
      <c r="H139" s="19"/>
      <c r="I139" s="65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62"/>
      <c r="X139" s="19"/>
      <c r="Y139" s="19"/>
      <c r="Z139" s="19"/>
      <c r="AA139" s="19"/>
    </row>
    <row r="140" spans="1:27" x14ac:dyDescent="0.25">
      <c r="A140" s="19"/>
      <c r="B140" s="19"/>
      <c r="C140" s="19"/>
      <c r="D140" s="19"/>
      <c r="E140" s="19"/>
      <c r="F140" s="19"/>
      <c r="G140" s="19"/>
      <c r="H140" s="19"/>
      <c r="I140" s="65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62"/>
      <c r="X140" s="19"/>
      <c r="Y140" s="19"/>
      <c r="Z140" s="19"/>
      <c r="AA140" s="19"/>
    </row>
    <row r="141" spans="1:27" x14ac:dyDescent="0.25">
      <c r="A141" s="19"/>
      <c r="B141" s="19"/>
      <c r="C141" s="19"/>
      <c r="D141" s="19"/>
      <c r="E141" s="19"/>
      <c r="F141" s="19"/>
      <c r="G141" s="19"/>
      <c r="H141" s="19"/>
      <c r="I141" s="65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62"/>
      <c r="X141" s="19"/>
      <c r="Y141" s="19"/>
      <c r="Z141" s="19"/>
      <c r="AA141" s="19"/>
    </row>
    <row r="142" spans="1:27" x14ac:dyDescent="0.25">
      <c r="A142" s="19"/>
      <c r="B142" s="19"/>
      <c r="C142" s="19"/>
      <c r="D142" s="19"/>
      <c r="E142" s="19"/>
      <c r="F142" s="19"/>
      <c r="G142" s="19"/>
      <c r="H142" s="19"/>
      <c r="I142" s="65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62"/>
      <c r="X142" s="19"/>
      <c r="Y142" s="19"/>
      <c r="Z142" s="19"/>
      <c r="AA142" s="19"/>
    </row>
    <row r="143" spans="1:27" x14ac:dyDescent="0.25">
      <c r="A143" s="19"/>
      <c r="B143" s="19"/>
      <c r="C143" s="19"/>
      <c r="D143" s="19"/>
      <c r="E143" s="19"/>
      <c r="F143" s="19"/>
      <c r="G143" s="19"/>
      <c r="H143" s="19"/>
      <c r="I143" s="65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62"/>
      <c r="X143" s="19"/>
      <c r="Y143" s="19"/>
      <c r="Z143" s="19"/>
      <c r="AA143" s="19"/>
    </row>
    <row r="144" spans="1:27" x14ac:dyDescent="0.25">
      <c r="A144" s="19"/>
      <c r="B144" s="19"/>
      <c r="C144" s="19"/>
      <c r="D144" s="19"/>
      <c r="E144" s="19"/>
      <c r="F144" s="19"/>
      <c r="G144" s="19"/>
      <c r="H144" s="19"/>
      <c r="I144" s="65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62"/>
      <c r="X144" s="19"/>
      <c r="Y144" s="19"/>
      <c r="Z144" s="19"/>
      <c r="AA144" s="19"/>
    </row>
    <row r="145" spans="1:27" x14ac:dyDescent="0.25">
      <c r="A145" s="19"/>
      <c r="B145" s="19"/>
      <c r="C145" s="19"/>
      <c r="D145" s="19"/>
      <c r="E145" s="19"/>
      <c r="F145" s="19"/>
      <c r="G145" s="19"/>
      <c r="H145" s="19"/>
      <c r="I145" s="65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62"/>
      <c r="X145" s="19"/>
      <c r="Y145" s="19"/>
      <c r="Z145" s="19"/>
      <c r="AA145" s="19"/>
    </row>
    <row r="146" spans="1:27" x14ac:dyDescent="0.25">
      <c r="A146" s="19"/>
      <c r="B146" s="19"/>
      <c r="C146" s="19"/>
      <c r="D146" s="19"/>
      <c r="E146" s="19"/>
      <c r="F146" s="19"/>
      <c r="G146" s="19"/>
      <c r="H146" s="19"/>
      <c r="I146" s="65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62"/>
      <c r="X146" s="19"/>
      <c r="Y146" s="19"/>
      <c r="Z146" s="19"/>
      <c r="AA146" s="19"/>
    </row>
    <row r="147" spans="1:27" x14ac:dyDescent="0.25">
      <c r="A147" s="19"/>
      <c r="B147" s="19"/>
      <c r="C147" s="19"/>
      <c r="D147" s="19"/>
      <c r="E147" s="19"/>
      <c r="F147" s="19"/>
      <c r="G147" s="19"/>
      <c r="H147" s="19"/>
      <c r="I147" s="65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62"/>
      <c r="X147" s="19"/>
      <c r="Y147" s="19"/>
      <c r="Z147" s="19"/>
      <c r="AA147" s="19"/>
    </row>
    <row r="148" spans="1:27" x14ac:dyDescent="0.25">
      <c r="A148" s="19"/>
      <c r="B148" s="19"/>
      <c r="C148" s="19"/>
      <c r="D148" s="19"/>
      <c r="E148" s="19"/>
      <c r="F148" s="19"/>
      <c r="G148" s="19"/>
      <c r="H148" s="19"/>
      <c r="I148" s="65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62"/>
      <c r="X148" s="19"/>
      <c r="Y148" s="19"/>
      <c r="Z148" s="19"/>
      <c r="AA148" s="19"/>
    </row>
    <row r="149" spans="1:27" x14ac:dyDescent="0.25">
      <c r="A149" s="19"/>
      <c r="B149" s="19"/>
      <c r="C149" s="19"/>
      <c r="D149" s="19"/>
      <c r="E149" s="19"/>
      <c r="F149" s="19"/>
      <c r="G149" s="19"/>
      <c r="H149" s="19"/>
      <c r="I149" s="65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62"/>
      <c r="X149" s="19"/>
      <c r="Y149" s="19"/>
      <c r="Z149" s="19"/>
      <c r="AA149" s="19"/>
    </row>
    <row r="150" spans="1:27" x14ac:dyDescent="0.25">
      <c r="A150" s="19"/>
      <c r="B150" s="19"/>
      <c r="C150" s="19"/>
      <c r="D150" s="19"/>
      <c r="E150" s="19"/>
      <c r="F150" s="19"/>
      <c r="G150" s="19"/>
      <c r="H150" s="19"/>
      <c r="I150" s="65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62"/>
      <c r="X150" s="19"/>
      <c r="Y150" s="19"/>
      <c r="Z150" s="19"/>
      <c r="AA150" s="19"/>
    </row>
    <row r="151" spans="1:27" x14ac:dyDescent="0.25">
      <c r="A151" s="19"/>
      <c r="B151" s="19"/>
      <c r="C151" s="19"/>
      <c r="D151" s="19"/>
      <c r="E151" s="19"/>
      <c r="F151" s="19"/>
      <c r="G151" s="19"/>
      <c r="H151" s="19"/>
      <c r="I151" s="65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62"/>
      <c r="X151" s="19"/>
      <c r="Y151" s="19"/>
      <c r="Z151" s="19"/>
      <c r="AA151" s="19"/>
    </row>
    <row r="152" spans="1:27" x14ac:dyDescent="0.25">
      <c r="A152" s="19"/>
      <c r="B152" s="19"/>
      <c r="C152" s="19"/>
      <c r="D152" s="19"/>
      <c r="E152" s="19"/>
      <c r="F152" s="19"/>
      <c r="G152" s="19"/>
      <c r="H152" s="19"/>
      <c r="I152" s="65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62"/>
      <c r="X152" s="19"/>
      <c r="Y152" s="19"/>
      <c r="Z152" s="19"/>
      <c r="AA152" s="19"/>
    </row>
    <row r="153" spans="1:27" x14ac:dyDescent="0.25">
      <c r="A153" s="19"/>
      <c r="B153" s="19"/>
      <c r="C153" s="19"/>
      <c r="D153" s="19"/>
      <c r="E153" s="19"/>
      <c r="F153" s="19"/>
      <c r="G153" s="19"/>
      <c r="H153" s="19"/>
      <c r="I153" s="65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62"/>
      <c r="X153" s="19"/>
      <c r="Y153" s="19"/>
      <c r="Z153" s="19"/>
      <c r="AA153" s="19"/>
    </row>
    <row r="154" spans="1:27" x14ac:dyDescent="0.25">
      <c r="A154" s="19"/>
      <c r="B154" s="19"/>
      <c r="C154" s="19"/>
      <c r="D154" s="19"/>
      <c r="E154" s="19"/>
      <c r="F154" s="19"/>
      <c r="G154" s="19"/>
      <c r="H154" s="19"/>
      <c r="I154" s="65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62"/>
      <c r="X154" s="19"/>
      <c r="Y154" s="19"/>
      <c r="Z154" s="19"/>
      <c r="AA154" s="19"/>
    </row>
    <row r="155" spans="1:27" x14ac:dyDescent="0.25">
      <c r="A155" s="19"/>
      <c r="B155" s="19"/>
      <c r="C155" s="19"/>
      <c r="D155" s="19"/>
      <c r="E155" s="19"/>
      <c r="F155" s="19"/>
      <c r="G155" s="19"/>
      <c r="H155" s="19"/>
      <c r="I155" s="65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62"/>
      <c r="X155" s="19"/>
      <c r="Y155" s="19"/>
      <c r="Z155" s="19"/>
      <c r="AA155" s="19"/>
    </row>
    <row r="156" spans="1:27" x14ac:dyDescent="0.25">
      <c r="A156" s="19"/>
      <c r="B156" s="19"/>
      <c r="C156" s="19"/>
      <c r="D156" s="19"/>
      <c r="E156" s="19"/>
      <c r="F156" s="19"/>
      <c r="G156" s="19"/>
      <c r="H156" s="19"/>
      <c r="I156" s="65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62"/>
      <c r="X156" s="19"/>
      <c r="Y156" s="19"/>
      <c r="Z156" s="19"/>
      <c r="AA156" s="19"/>
    </row>
    <row r="157" spans="1:27" x14ac:dyDescent="0.25">
      <c r="A157" s="19"/>
      <c r="B157" s="19"/>
      <c r="C157" s="19"/>
      <c r="D157" s="19"/>
      <c r="E157" s="19"/>
      <c r="F157" s="19"/>
      <c r="G157" s="19"/>
      <c r="H157" s="19"/>
      <c r="I157" s="65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62"/>
      <c r="X157" s="19"/>
      <c r="Y157" s="19"/>
      <c r="Z157" s="19"/>
      <c r="AA157" s="19"/>
    </row>
    <row r="158" spans="1:27" x14ac:dyDescent="0.25">
      <c r="A158" s="19"/>
      <c r="B158" s="19"/>
      <c r="C158" s="19"/>
      <c r="D158" s="19"/>
      <c r="E158" s="19"/>
      <c r="F158" s="19"/>
      <c r="G158" s="19"/>
      <c r="H158" s="19"/>
      <c r="I158" s="65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62"/>
      <c r="X158" s="19"/>
      <c r="Y158" s="19"/>
      <c r="Z158" s="19"/>
      <c r="AA158" s="19"/>
    </row>
    <row r="159" spans="1:27" x14ac:dyDescent="0.25">
      <c r="A159" s="19"/>
      <c r="B159" s="19"/>
      <c r="C159" s="19"/>
      <c r="D159" s="19"/>
      <c r="E159" s="19"/>
      <c r="F159" s="19"/>
      <c r="G159" s="19"/>
      <c r="H159" s="19"/>
      <c r="I159" s="65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62"/>
      <c r="X159" s="19"/>
      <c r="Y159" s="19"/>
      <c r="Z159" s="19"/>
      <c r="AA159" s="19"/>
    </row>
    <row r="160" spans="1:27" x14ac:dyDescent="0.25">
      <c r="A160" s="19"/>
      <c r="B160" s="19"/>
      <c r="C160" s="19"/>
      <c r="D160" s="19"/>
      <c r="E160" s="19"/>
      <c r="F160" s="19"/>
      <c r="G160" s="19"/>
      <c r="H160" s="19"/>
      <c r="I160" s="65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62"/>
      <c r="X160" s="19"/>
      <c r="Y160" s="19"/>
      <c r="Z160" s="19"/>
      <c r="AA160" s="19"/>
    </row>
    <row r="161" spans="1:27" x14ac:dyDescent="0.25">
      <c r="A161" s="19"/>
      <c r="B161" s="19"/>
      <c r="C161" s="19"/>
      <c r="D161" s="19"/>
      <c r="E161" s="19"/>
      <c r="F161" s="19"/>
      <c r="G161" s="19"/>
      <c r="H161" s="19"/>
      <c r="I161" s="65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62"/>
      <c r="X161" s="19"/>
      <c r="Y161" s="19"/>
      <c r="Z161" s="19"/>
      <c r="AA161" s="19"/>
    </row>
    <row r="162" spans="1:27" x14ac:dyDescent="0.25">
      <c r="A162" s="19"/>
      <c r="B162" s="19"/>
      <c r="C162" s="19"/>
      <c r="D162" s="19"/>
      <c r="E162" s="19"/>
      <c r="F162" s="19"/>
      <c r="G162" s="19"/>
      <c r="H162" s="19"/>
      <c r="I162" s="65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62"/>
      <c r="X162" s="19"/>
      <c r="Y162" s="19"/>
      <c r="Z162" s="19"/>
      <c r="AA162" s="19"/>
    </row>
    <row r="163" spans="1:27" x14ac:dyDescent="0.25">
      <c r="A163" s="19"/>
      <c r="B163" s="19"/>
      <c r="C163" s="19"/>
      <c r="D163" s="19"/>
      <c r="E163" s="19"/>
      <c r="F163" s="19"/>
      <c r="G163" s="19"/>
      <c r="H163" s="19"/>
      <c r="I163" s="65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62"/>
      <c r="X163" s="19"/>
      <c r="Y163" s="19"/>
      <c r="Z163" s="19"/>
      <c r="AA163" s="19"/>
    </row>
    <row r="164" spans="1:27" x14ac:dyDescent="0.25">
      <c r="A164" s="19"/>
      <c r="B164" s="19"/>
      <c r="C164" s="19"/>
      <c r="D164" s="19"/>
      <c r="E164" s="19"/>
      <c r="F164" s="19"/>
      <c r="G164" s="19"/>
      <c r="H164" s="19"/>
      <c r="I164" s="65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62"/>
      <c r="X164" s="19"/>
      <c r="Y164" s="19"/>
      <c r="Z164" s="19"/>
      <c r="AA164" s="19"/>
    </row>
    <row r="165" spans="1:27" x14ac:dyDescent="0.25">
      <c r="A165" s="19"/>
      <c r="B165" s="19"/>
      <c r="C165" s="19"/>
      <c r="D165" s="19"/>
      <c r="E165" s="19"/>
      <c r="F165" s="19"/>
      <c r="G165" s="19"/>
      <c r="H165" s="19"/>
      <c r="I165" s="65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62"/>
      <c r="X165" s="19"/>
      <c r="Y165" s="19"/>
      <c r="Z165" s="19"/>
      <c r="AA165" s="19"/>
    </row>
    <row r="166" spans="1:27" x14ac:dyDescent="0.25">
      <c r="A166" s="19"/>
      <c r="B166" s="19"/>
      <c r="C166" s="19"/>
      <c r="D166" s="19"/>
      <c r="E166" s="19"/>
      <c r="F166" s="19"/>
      <c r="G166" s="19"/>
      <c r="H166" s="19"/>
      <c r="I166" s="65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62"/>
      <c r="X166" s="19"/>
      <c r="Y166" s="19"/>
      <c r="Z166" s="19"/>
      <c r="AA166" s="19"/>
    </row>
    <row r="167" spans="1:27" x14ac:dyDescent="0.25">
      <c r="A167" s="19"/>
      <c r="B167" s="19"/>
      <c r="C167" s="19"/>
      <c r="D167" s="19"/>
      <c r="E167" s="19"/>
      <c r="F167" s="19"/>
      <c r="G167" s="19"/>
      <c r="H167" s="19"/>
      <c r="I167" s="65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62"/>
      <c r="X167" s="19"/>
      <c r="Y167" s="19"/>
      <c r="Z167" s="19"/>
      <c r="AA167" s="19"/>
    </row>
    <row r="168" spans="1:27" x14ac:dyDescent="0.25">
      <c r="A168" s="19"/>
      <c r="B168" s="19"/>
      <c r="C168" s="19"/>
      <c r="D168" s="19"/>
      <c r="E168" s="19"/>
      <c r="F168" s="19"/>
      <c r="G168" s="19"/>
      <c r="H168" s="19"/>
      <c r="I168" s="65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62"/>
      <c r="X168" s="19"/>
      <c r="Y168" s="19"/>
      <c r="Z168" s="19"/>
      <c r="AA168" s="19"/>
    </row>
    <row r="169" spans="1:27" x14ac:dyDescent="0.25">
      <c r="A169" s="19"/>
      <c r="B169" s="19"/>
      <c r="C169" s="19"/>
      <c r="D169" s="19"/>
      <c r="E169" s="19"/>
      <c r="F169" s="19"/>
      <c r="G169" s="19"/>
      <c r="H169" s="19"/>
      <c r="I169" s="65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62"/>
      <c r="X169" s="19"/>
      <c r="Y169" s="19"/>
      <c r="Z169" s="19"/>
      <c r="AA169" s="19"/>
    </row>
    <row r="170" spans="1:27" x14ac:dyDescent="0.25">
      <c r="A170" s="19"/>
      <c r="B170" s="19"/>
      <c r="C170" s="19"/>
      <c r="D170" s="19"/>
      <c r="E170" s="19"/>
      <c r="F170" s="19"/>
      <c r="G170" s="19"/>
      <c r="H170" s="19"/>
      <c r="I170" s="65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62"/>
      <c r="X170" s="19"/>
      <c r="Y170" s="19"/>
      <c r="Z170" s="19"/>
      <c r="AA170" s="19"/>
    </row>
    <row r="171" spans="1:27" x14ac:dyDescent="0.25">
      <c r="A171" s="19"/>
      <c r="B171" s="19"/>
      <c r="C171" s="19"/>
      <c r="D171" s="19"/>
      <c r="E171" s="19"/>
      <c r="F171" s="19"/>
      <c r="G171" s="19"/>
      <c r="H171" s="19"/>
      <c r="I171" s="65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62"/>
      <c r="X171" s="19"/>
      <c r="Y171" s="19"/>
      <c r="Z171" s="19"/>
      <c r="AA171" s="19"/>
    </row>
  </sheetData>
  <mergeCells count="28">
    <mergeCell ref="A4:A6"/>
    <mergeCell ref="B4:B6"/>
    <mergeCell ref="C4:C6"/>
    <mergeCell ref="O5:O6"/>
    <mergeCell ref="D4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2018-08-02T10:04:43Z</dcterms:modified>
</cp:coreProperties>
</file>